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\Picture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9" i="1"/>
  <c r="K10" i="1"/>
  <c r="K11" i="1"/>
  <c r="K12" i="1"/>
  <c r="K13" i="1"/>
  <c r="K14" i="1"/>
  <c r="K15" i="1"/>
  <c r="K1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K7" i="1"/>
  <c r="K8" i="1"/>
  <c r="L7" i="1"/>
  <c r="L8" i="1"/>
  <c r="L6" i="1"/>
  <c r="K6" i="1" s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20" i="1"/>
  <c r="T21" i="1"/>
  <c r="T19" i="1"/>
  <c r="T16" i="1"/>
  <c r="T17" i="1"/>
  <c r="T18" i="1"/>
  <c r="T7" i="1"/>
  <c r="T8" i="1"/>
  <c r="T9" i="1"/>
  <c r="T10" i="1"/>
  <c r="T11" i="1"/>
  <c r="T12" i="1"/>
  <c r="T13" i="1"/>
  <c r="T14" i="1"/>
  <c r="T15" i="1"/>
  <c r="T6" i="1"/>
</calcChain>
</file>

<file path=xl/sharedStrings.xml><?xml version="1.0" encoding="utf-8"?>
<sst xmlns="http://schemas.openxmlformats.org/spreadsheetml/2006/main" count="2795" uniqueCount="1659">
  <si>
    <t>Sr.#</t>
  </si>
  <si>
    <t xml:space="preserve">Date </t>
  </si>
  <si>
    <t>1st Contact Type</t>
  </si>
  <si>
    <t>CUSTOMER NAME</t>
  </si>
  <si>
    <t xml:space="preserve">Phone </t>
  </si>
  <si>
    <t xml:space="preserve">Walk In </t>
  </si>
  <si>
    <t>Social Media</t>
  </si>
  <si>
    <t>Referal</t>
  </si>
  <si>
    <t xml:space="preserve">Color </t>
  </si>
  <si>
    <t>PRICE</t>
  </si>
  <si>
    <t>SPECIFICATIONS</t>
  </si>
  <si>
    <t>CHASIS NO</t>
  </si>
  <si>
    <t>MOTOR NO</t>
  </si>
  <si>
    <t>YADEA GUJRANWALA SALES SHEET</t>
  </si>
  <si>
    <t>X</t>
  </si>
  <si>
    <t>TARIQ JAVEED</t>
  </si>
  <si>
    <t>0322-5613978</t>
  </si>
  <si>
    <t>VARIANT</t>
  </si>
  <si>
    <t>T5</t>
  </si>
  <si>
    <t>RED</t>
  </si>
  <si>
    <t>10ZW7265319YEBGTPA25680C</t>
  </si>
  <si>
    <t>L5XE5UFO6P6483326</t>
  </si>
  <si>
    <t>DETAILS</t>
  </si>
  <si>
    <t>CONTACT</t>
  </si>
  <si>
    <t>IDENTITY NO</t>
  </si>
  <si>
    <t>ADDRESS</t>
  </si>
  <si>
    <t>34101-4829832-5</t>
  </si>
  <si>
    <t>ISLAMIA PARK JINNAH ROAD</t>
  </si>
  <si>
    <t>SHAHIDA PARVEEN</t>
  </si>
  <si>
    <t>0333-8230236</t>
  </si>
  <si>
    <t>34102-0419827-0</t>
  </si>
  <si>
    <t>RUIBIN</t>
  </si>
  <si>
    <t>BLUE</t>
  </si>
  <si>
    <t>10ZW7273316YEBGTPB65203C</t>
  </si>
  <si>
    <t>LR4H8UDCXR6407122</t>
  </si>
  <si>
    <t>SHAHID MEHMOOD</t>
  </si>
  <si>
    <t>0300-7047053</t>
  </si>
  <si>
    <t>34101-2707345-5</t>
  </si>
  <si>
    <t>NIZAMPUR,NANDIPUR(PIZZA BITE)</t>
  </si>
  <si>
    <t>GREY</t>
  </si>
  <si>
    <t>10ZW7265319YEBGTR103680C</t>
  </si>
  <si>
    <t>L5XE5UFOXR6408745</t>
  </si>
  <si>
    <t>MALIK SAFDAR HUSSAIN</t>
  </si>
  <si>
    <t>0300-7412353</t>
  </si>
  <si>
    <t>34101-2575009-9</t>
  </si>
  <si>
    <t>10ZW7265319YEBGTR103673C</t>
  </si>
  <si>
    <t>L5XE5UF06P6470625</t>
  </si>
  <si>
    <t>HAJI RIAZ MUGHAL</t>
  </si>
  <si>
    <t>0305-6048089</t>
  </si>
  <si>
    <t>GALA ADIL SHAREEF,JINNAH ROAD</t>
  </si>
  <si>
    <t>G5</t>
  </si>
  <si>
    <t>12ZW7253318YECEPC13025C</t>
  </si>
  <si>
    <t>LR495UFO3R640771</t>
  </si>
  <si>
    <t>TARIQ MEHMOOD</t>
  </si>
  <si>
    <t>0301-8644699</t>
  </si>
  <si>
    <t>34101-7770746-5</t>
  </si>
  <si>
    <t>SILVER</t>
  </si>
  <si>
    <t>AMOUNT</t>
  </si>
  <si>
    <t>PENDING</t>
  </si>
  <si>
    <t>12ZW7253318YECEPC13081C</t>
  </si>
  <si>
    <t>LR495UFOXR6407802</t>
  </si>
  <si>
    <t>M. MATEEN</t>
  </si>
  <si>
    <t>0303-9351425</t>
  </si>
  <si>
    <t>34101-4732107-3</t>
  </si>
  <si>
    <t>REG. FEE</t>
  </si>
  <si>
    <t>10ZW7265319YEBGTR103679C</t>
  </si>
  <si>
    <t>L5XE5UFO7P6483321</t>
  </si>
  <si>
    <t>ZUBTAIN TARIQ</t>
  </si>
  <si>
    <t>0316-7143717</t>
  </si>
  <si>
    <t>34101-4284359-9</t>
  </si>
  <si>
    <t>12ZW7253318YECEPC13018C</t>
  </si>
  <si>
    <t>LR495UFOXR6407847</t>
  </si>
  <si>
    <t>SAAD TARIQ</t>
  </si>
  <si>
    <t>0306-1516119</t>
  </si>
  <si>
    <t>34101-9949710-1</t>
  </si>
  <si>
    <t>10ZW7273316YEBGTPB65156C</t>
  </si>
  <si>
    <t>LR4H8UDCXP6489706</t>
  </si>
  <si>
    <t>M. SHAKEEL</t>
  </si>
  <si>
    <t>0320-2035600</t>
  </si>
  <si>
    <t>34101-6950859-1</t>
  </si>
  <si>
    <t>WHITE</t>
  </si>
  <si>
    <t>10ZW7265319YEBGTPA25572C</t>
  </si>
  <si>
    <t>L5XE5UFO4P6483356</t>
  </si>
  <si>
    <t>LUQMAN IRFAN</t>
  </si>
  <si>
    <t>0321-7976338</t>
  </si>
  <si>
    <t>34109-8200479-01</t>
  </si>
  <si>
    <t>KANAL PARK NEAR CHENAB GATE</t>
  </si>
  <si>
    <t>12ZW7253318YECEPC13029C</t>
  </si>
  <si>
    <t>LR495UFO7P6490103</t>
  </si>
  <si>
    <t>USMAN RASHEED</t>
  </si>
  <si>
    <t>0321-6444236</t>
  </si>
  <si>
    <t>34101-9715898-3</t>
  </si>
  <si>
    <t>AHMAD PURA GALI NO 3</t>
  </si>
  <si>
    <t>L5XE5UFO3P6483316</t>
  </si>
  <si>
    <t>RASHID ALI</t>
  </si>
  <si>
    <t>0321-6484571</t>
  </si>
  <si>
    <t>72434-1100915-1</t>
  </si>
  <si>
    <t>131 CHENAB BLOCK,DC COLONY</t>
  </si>
  <si>
    <t>10ZW7273316YEBGTPB65127C</t>
  </si>
  <si>
    <t>LR4H8UDC9R6407144</t>
  </si>
  <si>
    <t>AFTAB HUSSAIN</t>
  </si>
  <si>
    <t>0300-3934352</t>
  </si>
  <si>
    <t>34104-9080205-7</t>
  </si>
  <si>
    <t>MOH. YOUSAF COLONY, KHAASVEROKI WAZIRABAD</t>
  </si>
  <si>
    <t>10ZW7265319YEBGTPA25678C</t>
  </si>
  <si>
    <t>L5XE5UF08P6483456</t>
  </si>
  <si>
    <t>M. USMAN SAEED</t>
  </si>
  <si>
    <t>0300-6421202</t>
  </si>
  <si>
    <t>34101-9892110-3</t>
  </si>
  <si>
    <t>HOUSE NO 27 BLOCK BABAR,SHALIMAR TOWN</t>
  </si>
  <si>
    <t>10ZW7273316YEBGTPB65239C</t>
  </si>
  <si>
    <t>LR4H8UDC6R6407098</t>
  </si>
  <si>
    <t>PEOPLE'S COLONY</t>
  </si>
  <si>
    <t>BLACK</t>
  </si>
  <si>
    <t>HIDAYAT-ULLAH TARAR</t>
  </si>
  <si>
    <t>0300-9644899</t>
  </si>
  <si>
    <t>343101-2529754-7</t>
  </si>
  <si>
    <t>SARFARAZ COLONY NEAR JINNAH PARK GUJRANWALA</t>
  </si>
  <si>
    <t>12ZW7253318YECEPC13020C</t>
  </si>
  <si>
    <t>LR495UF03R6407818</t>
  </si>
  <si>
    <t>M. FURQAN</t>
  </si>
  <si>
    <t>0318-8653400</t>
  </si>
  <si>
    <t>34101-8718275-3</t>
  </si>
  <si>
    <t>GALI SHAM SINGH GALI NO 1 MOH. MADNI,GUJRANWALA</t>
  </si>
  <si>
    <t>10ZW7265319YEBGTR103620C</t>
  </si>
  <si>
    <t>L5XE5UF04P6483471</t>
  </si>
  <si>
    <t>AAMER NAWAZ CHATTHA</t>
  </si>
  <si>
    <t>0300-4106785</t>
  </si>
  <si>
    <t>34104-2217610-9</t>
  </si>
  <si>
    <t>DOHS 2 LANE 3 HOUSE NO 16,CANTT</t>
  </si>
  <si>
    <t>10ZW7265319YEBGTR103619C</t>
  </si>
  <si>
    <t>L5XE5UF09P6483319</t>
  </si>
  <si>
    <t>139 B- BLOCK MASTER CITY, GUJRANWALA</t>
  </si>
  <si>
    <t>HAFIZ WAQAR AHMAD</t>
  </si>
  <si>
    <t>0306-6482291</t>
  </si>
  <si>
    <t>34101-1673281-7</t>
  </si>
  <si>
    <t>10ZW7265319YEBGTPA25697C</t>
  </si>
  <si>
    <t>L5XE5UF03P6470663</t>
  </si>
  <si>
    <t>SATISFIED</t>
  </si>
  <si>
    <t>NOT USING MUCH BUT HAPPY</t>
  </si>
  <si>
    <t>SATISFIED BUT BATTERY CELL MALFUNCTION</t>
  </si>
  <si>
    <t>TAHSEEN SADIQ TARAR</t>
  </si>
  <si>
    <t>0321-4403829</t>
  </si>
  <si>
    <t>34104-2242151-7</t>
  </si>
  <si>
    <t>10ZW7273316YEBGTPB65241C</t>
  </si>
  <si>
    <t>LR4H8UDCXP6489785</t>
  </si>
  <si>
    <t>6/6 NOT USING BY HERSELF BUT HAPPY</t>
  </si>
  <si>
    <t>HAIDER ALI</t>
  </si>
  <si>
    <t>0314-7054284</t>
  </si>
  <si>
    <t>34104-6550924-7</t>
  </si>
  <si>
    <t>MOH.BERI WALA,BADOKI GOSAIYAN,GUJRANWALA CANTT</t>
  </si>
  <si>
    <t>10ZW7273316YEBGTPB65167C</t>
  </si>
  <si>
    <t>LR4H8UDC0R6407128</t>
  </si>
  <si>
    <t>10ZW7265319YEBGTPA25706C</t>
  </si>
  <si>
    <t>12/6 1070 KM SATISFIED</t>
  </si>
  <si>
    <t>12/6 SATISFIED BUT FRONT SHOCKS NOT SO GOOD</t>
  </si>
  <si>
    <t>KHAWAJA ASIF RASHID</t>
  </si>
  <si>
    <t>0331-7610355</t>
  </si>
  <si>
    <t>34101-0591328-5</t>
  </si>
  <si>
    <t>KABUL BLOCK HOUSE NO 168 D.C COLONY,GUJRANWALA</t>
  </si>
  <si>
    <t>10ZW7265319YEBGTPA25576C</t>
  </si>
  <si>
    <t>L5XE5UF02P6483436</t>
  </si>
  <si>
    <t>USMAN MASOOD NASIR</t>
  </si>
  <si>
    <t>0333-5869954</t>
  </si>
  <si>
    <t>34104-9237393-1</t>
  </si>
  <si>
    <t>HOUSE NO 204 BLOCK A,CANTT GUJRANWALA</t>
  </si>
  <si>
    <t>10ZW7273316TEBGTPB65153C</t>
  </si>
  <si>
    <t>LR4H8UDCXR6407136</t>
  </si>
  <si>
    <t>0324-2412000</t>
  </si>
  <si>
    <t>34101-8937864-1</t>
  </si>
  <si>
    <t>DAK KHAANA KHAS BALY WALA,GUJRANWALA</t>
  </si>
  <si>
    <t>10ZW7265319YEBGTPA25625C</t>
  </si>
  <si>
    <t>L5XE5UF08P6483425</t>
  </si>
  <si>
    <t>M.TUFAIL</t>
  </si>
  <si>
    <t>TAHIR MEHMOOD</t>
  </si>
  <si>
    <t>0321-2636300</t>
  </si>
  <si>
    <t>34101-7212006-3</t>
  </si>
  <si>
    <t>NEAR MASJID ZAHRA KASHMIR ROAD HOUSE NO 200 MOH SIDIQUE COLONY</t>
  </si>
  <si>
    <t>10ZW7265319YEBGTR103678C</t>
  </si>
  <si>
    <t>L5XE5UFOXP6483328</t>
  </si>
  <si>
    <t>SHOUKAT ALI</t>
  </si>
  <si>
    <t>0300-7444032</t>
  </si>
  <si>
    <t>34101-0476855-7</t>
  </si>
  <si>
    <t>SHAHEENABAD NEAR SUPER STEEL ST NO 2,MAJEED COLONY</t>
  </si>
  <si>
    <t>10ZW7265319YEBGTPA25689C</t>
  </si>
  <si>
    <t>L5XE5UF00P6483404</t>
  </si>
  <si>
    <t>MUNAWAR HUSSAIN</t>
  </si>
  <si>
    <t>0346-6063606</t>
  </si>
  <si>
    <t>34103-0513355-1</t>
  </si>
  <si>
    <t>STREET NO 7 FAISAL TOWN,SUI GAS ROAD</t>
  </si>
  <si>
    <t>10ZW7265319YEBGTPA25725C</t>
  </si>
  <si>
    <t>L5XE5UF09P6483434</t>
  </si>
  <si>
    <t>ILYAS QAISER BHATTI</t>
  </si>
  <si>
    <t>0321-6438564</t>
  </si>
  <si>
    <t>34101-5996535-3</t>
  </si>
  <si>
    <t>PHASE NO 2 STREET NO 9 CANTT</t>
  </si>
  <si>
    <t>1OZW725319YEBGTR103675C</t>
  </si>
  <si>
    <t>L5XE5UFO4P648311</t>
  </si>
  <si>
    <t>M.AITZAZ RAUF</t>
  </si>
  <si>
    <t>0322-5580565</t>
  </si>
  <si>
    <t>34101-6990583-7</t>
  </si>
  <si>
    <t>PHASE NO 2,ST NO 2 HOUSE NO 48 BADOKI GOSAIYAN</t>
  </si>
  <si>
    <t>12ZW7253318YECEPC13068C</t>
  </si>
  <si>
    <t>LR495UF01R6407803</t>
  </si>
  <si>
    <t>WAHEED AHMAD</t>
  </si>
  <si>
    <t>0302-8466000</t>
  </si>
  <si>
    <t>34101-3714720-7</t>
  </si>
  <si>
    <t>SOCIETY OF CLIMAX GARDEN HOUSE NO 42</t>
  </si>
  <si>
    <t>10ZW7273316YEBGTPB65062C</t>
  </si>
  <si>
    <t>LR4H8UDC4R6407133</t>
  </si>
  <si>
    <t xml:space="preserve">USAMA ARSHAD </t>
  </si>
  <si>
    <t>0324-9743370</t>
  </si>
  <si>
    <t>34101-0457911-5</t>
  </si>
  <si>
    <t>TIPU BLOCK HOUSE NO 24 SHALIMAR TOWN</t>
  </si>
  <si>
    <t>12ZW7253318YECEPC13014C</t>
  </si>
  <si>
    <t>LR495UF08R6407782</t>
  </si>
  <si>
    <t>ZAIN-UL-ABIDEEN</t>
  </si>
  <si>
    <t>0310-1430800</t>
  </si>
  <si>
    <t>34101-5821564-5</t>
  </si>
  <si>
    <t>GHOURI BLOCK HOUSE NO 110 SHALIMAR TOWN</t>
  </si>
  <si>
    <t>12ZW7253318YECEPC13061C</t>
  </si>
  <si>
    <t>LR495UF03R6407804</t>
  </si>
  <si>
    <t>M.KAMRAN ARAIN</t>
  </si>
  <si>
    <t>0300-8645781</t>
  </si>
  <si>
    <t>41303-8502350-5</t>
  </si>
  <si>
    <t>CANTT</t>
  </si>
  <si>
    <t>10ZW7273316YEBGTPB65145C</t>
  </si>
  <si>
    <t>LR4H8UDC6R6407134</t>
  </si>
  <si>
    <t>HASHIM RASHEED</t>
  </si>
  <si>
    <t>0334-7599995</t>
  </si>
  <si>
    <t>34101-6141819-7</t>
  </si>
  <si>
    <t>PHASE NO 2 GARDEN TOWN</t>
  </si>
  <si>
    <t>12ZW7253318YECEPC13058C</t>
  </si>
  <si>
    <t>LR495UF02R6407812</t>
  </si>
  <si>
    <t>ABU BAKAR</t>
  </si>
  <si>
    <t>34101-5090389-3</t>
  </si>
  <si>
    <t>RAHWALI</t>
  </si>
  <si>
    <t>10ZW7273316YEBGTR103307C</t>
  </si>
  <si>
    <t>LR4H8UDC9P6489731</t>
  </si>
  <si>
    <t>M.AFZAL</t>
  </si>
  <si>
    <t>0300-8645479</t>
  </si>
  <si>
    <t>34101-2632577-7</t>
  </si>
  <si>
    <t>82-B MODEL TOWN,GUJRANWALA</t>
  </si>
  <si>
    <t>10ZW7265319YEBGTR103596C</t>
  </si>
  <si>
    <t>L5XE5UF01R6408813</t>
  </si>
  <si>
    <t>TAHREEM RIZWAN</t>
  </si>
  <si>
    <t>0309-7448585</t>
  </si>
  <si>
    <t>37201-3335019-2</t>
  </si>
  <si>
    <t>NEAR BOARD OFFICE,BHINDER STREET SUBHAN TOWN,LOHIANWALA</t>
  </si>
  <si>
    <t>10ZW7265319YEBGTR103633C</t>
  </si>
  <si>
    <t>L5XE5UFO1R6408746</t>
  </si>
  <si>
    <t>SUMAIRA BIBI</t>
  </si>
  <si>
    <t>0325-7521538</t>
  </si>
  <si>
    <t>34602-0141396-2</t>
  </si>
  <si>
    <t>DAK KHAANA PAROPI,NAGRA,BIHARI PORTEHSIL PASROR SIALKOT</t>
  </si>
  <si>
    <t>10ZW7273316YEBGTPB65209C</t>
  </si>
  <si>
    <t>LR4H8UDC0P6489729</t>
  </si>
  <si>
    <t>IMTIAZ ZAFAR GUL</t>
  </si>
  <si>
    <t>0321-4793630</t>
  </si>
  <si>
    <t>34603-6172120-5</t>
  </si>
  <si>
    <t>HOUSE NO 60-L MOH MODEL TOWN LHR DISTRICT GUJRANWALA</t>
  </si>
  <si>
    <t>10ZW7273316YEBGTR103359C</t>
  </si>
  <si>
    <t>LR4H8UDC0P6489701</t>
  </si>
  <si>
    <t>AMIR SHAHZAD</t>
  </si>
  <si>
    <t>0306-6169835</t>
  </si>
  <si>
    <t>34104-6063505-1</t>
  </si>
  <si>
    <t>KOTLI HUSSAIN DAK KHAANA GHAKAR WAZIRABAD</t>
  </si>
  <si>
    <t>10ZW7265319YEBGTR126228C</t>
  </si>
  <si>
    <t>L5XE5UF00R6413842</t>
  </si>
  <si>
    <t>M. KASHIF NAVEED</t>
  </si>
  <si>
    <t>0321-6475466</t>
  </si>
  <si>
    <t>34101-2535376-3</t>
  </si>
  <si>
    <t>HAIDERI ROAD STREET NO 12 MOH ARFAT COLONY</t>
  </si>
  <si>
    <t>10ZW7273316YEBGTR103317C</t>
  </si>
  <si>
    <t>LR4H8UDC2P6489702</t>
  </si>
  <si>
    <t>M. SHAHBAZ</t>
  </si>
  <si>
    <t>0370-0580020</t>
  </si>
  <si>
    <t>34104-2292454-3</t>
  </si>
  <si>
    <t>HOUSE NO 2 STREET NO 2 ZAFAR COLONY GHAKHAR MANDI</t>
  </si>
  <si>
    <t>10ZW7273316YEBGTPB65220C</t>
  </si>
  <si>
    <t>LR4H8UDCXP6489866</t>
  </si>
  <si>
    <t>M. WASEEM SHAHZAD</t>
  </si>
  <si>
    <t>0301-5205043</t>
  </si>
  <si>
    <t>34101-2452709-1</t>
  </si>
  <si>
    <t>781-B MASTER CITY,GUJRANWALA</t>
  </si>
  <si>
    <t>10ZW7273316YEBGTPB65150C</t>
  </si>
  <si>
    <t>LR4H8UDC1P6489688</t>
  </si>
  <si>
    <t>SHEIKH MUKARAM MUKHTAR</t>
  </si>
  <si>
    <t>0300-6438744</t>
  </si>
  <si>
    <t>HOUSE NO 48 SADAR BAZAAR AREA GUJRANWALA CANTT</t>
  </si>
  <si>
    <t>10ZW7273316YEBGTR135511C</t>
  </si>
  <si>
    <t>LR4H8UDCXR6414152</t>
  </si>
  <si>
    <t>34101-2519652-3</t>
  </si>
  <si>
    <t>AFTAB AHMAD</t>
  </si>
  <si>
    <t>0301-4232493</t>
  </si>
  <si>
    <t>34101-4558015-5</t>
  </si>
  <si>
    <t>HOUSE NO 952 -A MASTER CITY GUJRANWALA</t>
  </si>
  <si>
    <t xml:space="preserve">RUIBIN </t>
  </si>
  <si>
    <t>10ZW7273316YEBGTR135433C</t>
  </si>
  <si>
    <t>LR4H8UDC2R6414422</t>
  </si>
  <si>
    <t>BAWAR HUSSAIN</t>
  </si>
  <si>
    <t>0323-6472387</t>
  </si>
  <si>
    <t>34101-2908529-7</t>
  </si>
  <si>
    <t>KOT BHANNU SHAH KHIALI,GUJRANWALA</t>
  </si>
  <si>
    <t>10ZW7265319YEBGTR103637C</t>
  </si>
  <si>
    <t>L5XE5UF00P6483323</t>
  </si>
  <si>
    <t>MUHAMMAD SAMI</t>
  </si>
  <si>
    <t>0314-3968730</t>
  </si>
  <si>
    <t>34101-5629451-5</t>
  </si>
  <si>
    <t>MOH.AMRATPURA RAHWALI CANTT</t>
  </si>
  <si>
    <t>2.80.000</t>
  </si>
  <si>
    <t>12ZW7253318YECEPC13084C</t>
  </si>
  <si>
    <t>LR495UF09R6407841</t>
  </si>
  <si>
    <t>M. AZAM</t>
  </si>
  <si>
    <t>0300-7460312</t>
  </si>
  <si>
    <t>34101-2506073-5</t>
  </si>
  <si>
    <t>151-C BLOCK GARDEN TOWN,GUJRANWALA</t>
  </si>
  <si>
    <t>10ZW7265319YEBGTR103597C</t>
  </si>
  <si>
    <t>L5XE5UF02R6408805</t>
  </si>
  <si>
    <t>M. BILAL BUTT</t>
  </si>
  <si>
    <t>0321-6286683</t>
  </si>
  <si>
    <t>34104-6390773-7</t>
  </si>
  <si>
    <t>MOH. LAKAR MANDI,GALI QAZIYAN WALI,WAZIRABAD</t>
  </si>
  <si>
    <t>10ZW7265319YEBGTR103598C</t>
  </si>
  <si>
    <t>L5XE5UF02P6483324</t>
  </si>
  <si>
    <t>UMAR SIDDIQUE</t>
  </si>
  <si>
    <t>0303-0606969</t>
  </si>
  <si>
    <t>34101-3896292-3</t>
  </si>
  <si>
    <t>PROFESSOR'S COLONY LANE 8 HOUSE NO 307-A</t>
  </si>
  <si>
    <t>12ZW7253318YECEPC13015C</t>
  </si>
  <si>
    <t>LR495UF09R6407807</t>
  </si>
  <si>
    <t>UMAIR ALI</t>
  </si>
  <si>
    <t>0317-7149560</t>
  </si>
  <si>
    <t>34101-9271168-3</t>
  </si>
  <si>
    <t>KHUSHI TOWN LINK NO 7 HOUSE NO 53-B,CANTT RAHWALI</t>
  </si>
  <si>
    <t>10ZW7273316YEBGTR135506C</t>
  </si>
  <si>
    <t>LR4H8UDC8R6414456</t>
  </si>
  <si>
    <t>MARYAM KANWAL</t>
  </si>
  <si>
    <t>0319-5465557</t>
  </si>
  <si>
    <t>34101-2347352-2</t>
  </si>
  <si>
    <t>10ZW7265319YEBGTR103616C</t>
  </si>
  <si>
    <t>L5XE5UFO6P6470592</t>
  </si>
  <si>
    <t>MOMNA AFZAL</t>
  </si>
  <si>
    <t>0313-7484454</t>
  </si>
  <si>
    <t>34101-4706196-8</t>
  </si>
  <si>
    <t>MAKKAH AUTO MARKET,D.C ROAD,UNDERPASS</t>
  </si>
  <si>
    <t>10ZW7273316BGTPA65141C</t>
  </si>
  <si>
    <t>LR4H8UDC2P6489814</t>
  </si>
  <si>
    <t>NASIR IQBAL</t>
  </si>
  <si>
    <t>0301-6441111</t>
  </si>
  <si>
    <t>34101-9652631-9</t>
  </si>
  <si>
    <t>113-KAHGAN DC COLONY,GUJRANWALA</t>
  </si>
  <si>
    <t>ONLINE PAYMENT</t>
  </si>
  <si>
    <t>12ZW7253318YECEPC13078C</t>
  </si>
  <si>
    <t>LR495UF07R6407773</t>
  </si>
  <si>
    <t>MUHAMMAD WASEEM</t>
  </si>
  <si>
    <t>0323-7415477</t>
  </si>
  <si>
    <t>34101-2837132-1</t>
  </si>
  <si>
    <t>GALA SALMAN PARK MOH GULSHAN AYYAZ NEAR FATIMA MASJID</t>
  </si>
  <si>
    <t>10ZW7265319YEBGTR126255C</t>
  </si>
  <si>
    <t>WAJID NAVEED</t>
  </si>
  <si>
    <t>0300-8616828</t>
  </si>
  <si>
    <t>34101-8058448-5</t>
  </si>
  <si>
    <t>DMS-30 AL-MANSORA D.C COLONY, GUJRANWALA</t>
  </si>
  <si>
    <t>10ZW7265319YEBGTPA25723C</t>
  </si>
  <si>
    <t>L5XE5UF09P6483403</t>
  </si>
  <si>
    <t>L5XE5UF03R6413978</t>
  </si>
  <si>
    <t xml:space="preserve">ALI RAZA </t>
  </si>
  <si>
    <t>0344-6588520</t>
  </si>
  <si>
    <t>34104-0670686-1</t>
  </si>
  <si>
    <t>MOH.GHARI SHAHU,MASJID AMEER HAMZA,MOTO PATLU WALA GALA</t>
  </si>
  <si>
    <t>10ZW7273316YEBGTPB65078C</t>
  </si>
  <si>
    <t>LR4H8UDC1R6407137</t>
  </si>
  <si>
    <t>RIAZ AHMAD BAJWA</t>
  </si>
  <si>
    <t>0300-3666694</t>
  </si>
  <si>
    <t>34602-0696340-5</t>
  </si>
  <si>
    <t>1OZW7273316YEBGTR135348C</t>
  </si>
  <si>
    <t>LR4H8UDC6R6414391</t>
  </si>
  <si>
    <t>ABAID-ULLAH</t>
  </si>
  <si>
    <t>0337-0334999</t>
  </si>
  <si>
    <t>34101-2659092-7</t>
  </si>
  <si>
    <t>HOUSE NO 199 BLOCK A-2,WAPDA TOWN</t>
  </si>
  <si>
    <t>12ZW7253318YECEPC13076C</t>
  </si>
  <si>
    <t>LR495UF09R6407810</t>
  </si>
  <si>
    <t>MOAZAM HUSSAIN KHAN</t>
  </si>
  <si>
    <t>0300-6485378</t>
  </si>
  <si>
    <t>34101-2473314-3</t>
  </si>
  <si>
    <t>TAREEN HOUSE CHENAB ROAD,MOH GHULAB PURA,CANTT</t>
  </si>
  <si>
    <t>10ZW7273316YEBGTR135494C</t>
  </si>
  <si>
    <t>LR4H8UDC8R6414280</t>
  </si>
  <si>
    <t>0342-1726114</t>
  </si>
  <si>
    <t>MUHAMMAD SHOAIB</t>
  </si>
  <si>
    <t>0302-6412363</t>
  </si>
  <si>
    <t>34101-9979549-3</t>
  </si>
  <si>
    <t>LINK SUI GAS OFFICE,GUJJAR CHOWK NEAR AHMED GENERAL STORE</t>
  </si>
  <si>
    <t>2,20,000 CASH/28,500 ONLINE</t>
  </si>
  <si>
    <t>10ZW7265319YEBGTR126394C</t>
  </si>
  <si>
    <t>L5XE5UF00R6413971</t>
  </si>
  <si>
    <t>SADAF MANZOOR</t>
  </si>
  <si>
    <t>0334-3082993</t>
  </si>
  <si>
    <t>38403-2033960-5</t>
  </si>
  <si>
    <t>DAK KHAANA KHAS CHAK 90 S.B ,DISTRICT SARGODHA</t>
  </si>
  <si>
    <t>2,45,000 CASH/3500 ONLINE</t>
  </si>
  <si>
    <t>10ZW7265319YEBGTR103624C</t>
  </si>
  <si>
    <t>L5XE5UF0XP6483314</t>
  </si>
  <si>
    <t>ZAFAR-ULLAH KHAN</t>
  </si>
  <si>
    <t>0333-8108182</t>
  </si>
  <si>
    <t>34104-3966451-7</t>
  </si>
  <si>
    <t>HOUSE NO 203,BOLAN BLOCK,DC COLONY</t>
  </si>
  <si>
    <t>CASH PAYMENT</t>
  </si>
  <si>
    <t>10ZW7265319YEBGTR103668C</t>
  </si>
  <si>
    <t>L5XE5UFO5R6408748</t>
  </si>
  <si>
    <t>SAJID ALI BUTT</t>
  </si>
  <si>
    <t>0300-0025005</t>
  </si>
  <si>
    <t>34602-1246661-7</t>
  </si>
  <si>
    <t>RATTA BAJWA ROAD MOH.CHAHAL PARK,GUJRANWALA</t>
  </si>
  <si>
    <t>1,29,000 CASH/75,000 ONLINE</t>
  </si>
  <si>
    <t>10ZW7273316YEBGTR135342C</t>
  </si>
  <si>
    <t>LR4H8UDC2R6414419</t>
  </si>
  <si>
    <t>SHOAIB AMJAD SHEIKH</t>
  </si>
  <si>
    <t>0300-8740160</t>
  </si>
  <si>
    <t>34101-9208809-5</t>
  </si>
  <si>
    <t>NEELUM BLOCK D.C COLONY,GUJRANWALA</t>
  </si>
  <si>
    <t>10ZW7273316YEBGTR135366C</t>
  </si>
  <si>
    <t>LR4H8UDC7R6414478</t>
  </si>
  <si>
    <t>KHURRAM TAUSEEF</t>
  </si>
  <si>
    <t>0300-6454870</t>
  </si>
  <si>
    <t>34104-6857521-7</t>
  </si>
  <si>
    <t>KLASKY ROAD,AHMAD NAGAR CHATTHA</t>
  </si>
  <si>
    <t>10ZW7265319YEBGTPA25701C</t>
  </si>
  <si>
    <t>L5XE5UF02P6483310</t>
  </si>
  <si>
    <t>M.NAFEES UR REHMAN</t>
  </si>
  <si>
    <t>0333-7725566</t>
  </si>
  <si>
    <t>MOQ 11/6,B-3 AREA,GUJRANWALA CANTT</t>
  </si>
  <si>
    <t>10ZW7273316YEBGTR135324C</t>
  </si>
  <si>
    <t>LR4H8UDC6R6414455</t>
  </si>
  <si>
    <t>M.AWAIS</t>
  </si>
  <si>
    <t>0312-7600997</t>
  </si>
  <si>
    <t>34101-1932716-1</t>
  </si>
  <si>
    <t>STREET NO 1 NAWAB PURA,GUJRANWALA</t>
  </si>
  <si>
    <t>10ZW7273316YEBGTR135355C</t>
  </si>
  <si>
    <t>LR4H8UDC7R6414447</t>
  </si>
  <si>
    <t>ADEEL REHMAN</t>
  </si>
  <si>
    <t>0321-8830008</t>
  </si>
  <si>
    <t>34101-7886454-5</t>
  </si>
  <si>
    <t>10ZW7273316YEBGTR135474C</t>
  </si>
  <si>
    <t>LR4H8UDC4R6414261</t>
  </si>
  <si>
    <t>JAVERIA AFZAL</t>
  </si>
  <si>
    <t>0324-5969110</t>
  </si>
  <si>
    <t>34602-6452552-4</t>
  </si>
  <si>
    <t>10ZW7273316YEBGTR135330C</t>
  </si>
  <si>
    <t>LR4H8UDC9R6414269</t>
  </si>
  <si>
    <t>BAZAR NO 2,STREET NO 22,MOH ARFAT COLONY,GUJRANWALA</t>
  </si>
  <si>
    <t>MUHAMMAD SUBHAN</t>
  </si>
  <si>
    <t>0301-6444020</t>
  </si>
  <si>
    <t>34101-3092796-7</t>
  </si>
  <si>
    <t>10ZW7265319YEBGTR126276C</t>
  </si>
  <si>
    <t>L5XE5UF0XR6413833</t>
  </si>
  <si>
    <t>SOHAIL AHMAD</t>
  </si>
  <si>
    <t>0300-0552966</t>
  </si>
  <si>
    <t>34101-7641148-5</t>
  </si>
  <si>
    <t>CITI HOUSING</t>
  </si>
  <si>
    <t>D.C COLONY</t>
  </si>
  <si>
    <t>10ZW7273316YEBGTR135529C</t>
  </si>
  <si>
    <t>LR4H8UDC7R6414139</t>
  </si>
  <si>
    <t>HOUSE NO 320-A,MOH,MODEL TOWN,GUJRANWALA</t>
  </si>
  <si>
    <t>MUBASHIR AHMAD CHATTHA</t>
  </si>
  <si>
    <t>0301-8749500</t>
  </si>
  <si>
    <t>34101-2698351-7</t>
  </si>
  <si>
    <t>10ZW7273316YEBGTR135612C</t>
  </si>
  <si>
    <t>LR4H8UDC3R6414137</t>
  </si>
  <si>
    <t>NUZHAT BATOOL CHATTHA</t>
  </si>
  <si>
    <t>0306-5371514</t>
  </si>
  <si>
    <t>37405-7308510-4</t>
  </si>
  <si>
    <t>SAWAN BLOCK 423,DC COLONY</t>
  </si>
  <si>
    <t>12ZW7253318YECEPC13023C</t>
  </si>
  <si>
    <t>LR495UF03R6407799</t>
  </si>
  <si>
    <t>ZEESHAN ANWAR</t>
  </si>
  <si>
    <t>0349-4326771</t>
  </si>
  <si>
    <t>34104-9285334-7</t>
  </si>
  <si>
    <t>KOT RASOOL POORIYAN,GUJRANWALA</t>
  </si>
  <si>
    <t>10ZW7273316YEBGTR135294C</t>
  </si>
  <si>
    <t>LR4H8UDC6R6414133</t>
  </si>
  <si>
    <t>RABIA SHAHZAD</t>
  </si>
  <si>
    <t>0302-8217000</t>
  </si>
  <si>
    <t>34104-6381680-2</t>
  </si>
  <si>
    <t>227 NEELUM BLOCK,DC COLONY GUJRANWALA</t>
  </si>
  <si>
    <t>10ZW7273316YEBGTR135298C</t>
  </si>
  <si>
    <t>LR4H8UDC4R6414311</t>
  </si>
  <si>
    <t>WAQAS SHAHID</t>
  </si>
  <si>
    <t>0300-3217070</t>
  </si>
  <si>
    <t>34101-8957814-7</t>
  </si>
  <si>
    <t>HOUSE NO 1 STREET NO 26 ,MUSLIM ROAD ISLAM PURA,GUJRANWALA</t>
  </si>
  <si>
    <t>10ZW7265319YEBGTR126177C</t>
  </si>
  <si>
    <t>L5XE5UF08R6413717</t>
  </si>
  <si>
    <t>x</t>
  </si>
  <si>
    <t>0306-8520038</t>
  </si>
  <si>
    <t>NEAR SAMNABAD CHUNGI,GALI  NO 2 MOH NEW GULSHAN COLONY,GUJRANWALA</t>
  </si>
  <si>
    <t>EPOC</t>
  </si>
  <si>
    <t>3,00,000 CASH,50,000 ONLINE</t>
  </si>
  <si>
    <t>ZEESHAN ALI</t>
  </si>
  <si>
    <t>34104-3684806-9</t>
  </si>
  <si>
    <t>12ZW7271327YEDKRR512721C</t>
  </si>
  <si>
    <t>LR4K3UPAXR6454651</t>
  </si>
  <si>
    <t>SANA YAQOOB</t>
  </si>
  <si>
    <t>0348-7231194</t>
  </si>
  <si>
    <t>34101-3820606-6</t>
  </si>
  <si>
    <t>HOUSE NO 110,BAZAR AREA HAJRA MARKET,CANTT</t>
  </si>
  <si>
    <t>10ZW7273316YEBGTR135313C</t>
  </si>
  <si>
    <t>LR4H8UDC4R6414140</t>
  </si>
  <si>
    <t>M.USMAN CHATTHA</t>
  </si>
  <si>
    <t>0307-7057653</t>
  </si>
  <si>
    <t>34101-8372738-9</t>
  </si>
  <si>
    <t>MOH.MUSLIM TOWN STREET 3-A CB 2277-C,RAHWALI</t>
  </si>
  <si>
    <t>10ZW7273316YEBGTR135404C</t>
  </si>
  <si>
    <t>LR4H8UDC0R6414287</t>
  </si>
  <si>
    <t>SON USING THE BIKE,WILL SHARE FEEDBACK</t>
  </si>
  <si>
    <t>POSITIVE FEEDBACK</t>
  </si>
  <si>
    <t>0300-8641034</t>
  </si>
  <si>
    <t>34104-2319274-7</t>
  </si>
  <si>
    <t>SOHAIB ZULFIQAR</t>
  </si>
  <si>
    <t>0342-3900000</t>
  </si>
  <si>
    <t>34602-3336301-5</t>
  </si>
  <si>
    <t>137-JEHLUM DC COLONY,GUJRANWALA</t>
  </si>
  <si>
    <t>SKY GREY</t>
  </si>
  <si>
    <t>12ZW7271327YEDKRR512740C</t>
  </si>
  <si>
    <t>LR4K3UPA6R6454632</t>
  </si>
  <si>
    <t>HAFIZA SADIA FIRDOUS</t>
  </si>
  <si>
    <t>0305-1683421</t>
  </si>
  <si>
    <t>35404-3144826-2</t>
  </si>
  <si>
    <t>MEO STAFF COLONY HOUSE NO 1,GUJRANWALA CANTT</t>
  </si>
  <si>
    <t>10ZW7273316YEBGTR135556C</t>
  </si>
  <si>
    <t>LR4H8UDC2R6414131</t>
  </si>
  <si>
    <t>0314-7586419</t>
  </si>
  <si>
    <t>34101-2649837-1</t>
  </si>
  <si>
    <t>COMISSIONER ROAD FAZAL TOWN BAZAR NO 3,GUJRANWALA</t>
  </si>
  <si>
    <t>10ZW7265319YEBGTR126282C</t>
  </si>
  <si>
    <t>L5XE5UF02R6413969</t>
  </si>
  <si>
    <t>ASMA KHANUM</t>
  </si>
  <si>
    <t>0301-6647443</t>
  </si>
  <si>
    <t>34104-0736453-0</t>
  </si>
  <si>
    <t>10ZW7265319YEBGTR103656C</t>
  </si>
  <si>
    <t>L5XE5UFOXR6408759</t>
  </si>
  <si>
    <t>ZIA-ULLAH NAGRA</t>
  </si>
  <si>
    <t>0343-6000042</t>
  </si>
  <si>
    <t>34602-1544782-9</t>
  </si>
  <si>
    <t>HOUSE NO 71-A PROFESSOR'S COLONY,GUJRANWALA</t>
  </si>
  <si>
    <t>10ZW7273316YEBGTR135364C</t>
  </si>
  <si>
    <t>LR4H8UDC0R6414290</t>
  </si>
  <si>
    <t>BABAR ABBAS</t>
  </si>
  <si>
    <t>0300-7472466</t>
  </si>
  <si>
    <t>34101-2492169-3</t>
  </si>
  <si>
    <t>SHABBIR STREET NEAR MASJID TAJDAR-E-MADINA,ZAHID COLONY</t>
  </si>
  <si>
    <t>10ZW7265319YEBGTPA25586C</t>
  </si>
  <si>
    <t>L5XE5UF02R6408755</t>
  </si>
  <si>
    <t xml:space="preserve">SABIR </t>
  </si>
  <si>
    <t xml:space="preserve">GALI NO 1 MEHAR TARIQ WALI JINNAH ROAD </t>
  </si>
  <si>
    <t>10ZW7265319YEBGTR103665C</t>
  </si>
  <si>
    <t>L5XE5UF08R6408744</t>
  </si>
  <si>
    <t>M.ARIF</t>
  </si>
  <si>
    <t>0307-3540986</t>
  </si>
  <si>
    <t>38405-9186201-7</t>
  </si>
  <si>
    <t>HOUSE N0 2/5 E5 AREA,GUJRANWALA CANTT</t>
  </si>
  <si>
    <t>10ZW7265319YEBGTR126242C</t>
  </si>
  <si>
    <t>L5XE5UF0XR6413976</t>
  </si>
  <si>
    <t>ARSHAD ALI</t>
  </si>
  <si>
    <t>0300-6456444</t>
  </si>
  <si>
    <t>NOSHEHRA ROAD GALA MEHAR SHOUKAT WALA</t>
  </si>
  <si>
    <t>12ZW7271327YEDKRR512789C</t>
  </si>
  <si>
    <t>LR4K3UPA0R6454755</t>
  </si>
  <si>
    <t>JUNAID ALI</t>
  </si>
  <si>
    <t>M.AQEEL</t>
  </si>
  <si>
    <t>0300-6277670</t>
  </si>
  <si>
    <t>34201-0548296-1</t>
  </si>
  <si>
    <t>DAK KHAANA KHAAS,BOKN MORE BHIMBER ROAD GUJRAT</t>
  </si>
  <si>
    <t>12ZW7271327YEDKRR512754C</t>
  </si>
  <si>
    <t>LR4K3UPA4R6454693</t>
  </si>
  <si>
    <t>ALI USMAN SAROYA</t>
  </si>
  <si>
    <t>0334-4045797</t>
  </si>
  <si>
    <t>34601-4051064-1</t>
  </si>
  <si>
    <t>HOUSE NO 51,TIPU BLOCK SHALIMAR TOWN,GUJRANWALA</t>
  </si>
  <si>
    <t>12ZW7271327YEDKRR512801C</t>
  </si>
  <si>
    <t>LR4K3UPAXR6454780</t>
  </si>
  <si>
    <t>0334-8888456</t>
  </si>
  <si>
    <t>34101-5569401-5</t>
  </si>
  <si>
    <t>CLIMAX GARDEN FITNESS FIRST GYM,GUJRANWALA</t>
  </si>
  <si>
    <t>10ZW7273316YEBGTR135327C</t>
  </si>
  <si>
    <t>LR4H8UDC6R6414150</t>
  </si>
  <si>
    <t>AMMARA NAZ</t>
  </si>
  <si>
    <t>0311-6301242</t>
  </si>
  <si>
    <t>34503-0612902-4</t>
  </si>
  <si>
    <t>TALWANDI RAHWALI MOH.GARHI SHAHU,GUJRANWALA</t>
  </si>
  <si>
    <t>10ZW7265319YEBGTR103663C</t>
  </si>
  <si>
    <t>L5XE5UFO1R6408827</t>
  </si>
  <si>
    <t>M.ABDULLAH</t>
  </si>
  <si>
    <t>0313-7645269</t>
  </si>
  <si>
    <t>34101-4044599-7</t>
  </si>
  <si>
    <t>AROOP PIND,GUJRANWALA</t>
  </si>
  <si>
    <t>10ZW7265319YEBGTR103610C</t>
  </si>
  <si>
    <t>L5XE5UF09R6408817</t>
  </si>
  <si>
    <t xml:space="preserve">M.USMAN </t>
  </si>
  <si>
    <t>0300-6409620</t>
  </si>
  <si>
    <t>34101-3466020-1</t>
  </si>
  <si>
    <t>34-CHENAB D.C COLONY,GUJRANWALA</t>
  </si>
  <si>
    <t>10ZW7265319YEBGTR126208C</t>
  </si>
  <si>
    <t>L5XE5UF04R6413715</t>
  </si>
  <si>
    <t>M.EHTISHAM RASHID</t>
  </si>
  <si>
    <t>0321-6483858</t>
  </si>
  <si>
    <t>34101-2511610-1</t>
  </si>
  <si>
    <t>5-SAWAAN BLOCK D.C COLONY,GUJRANWALA</t>
  </si>
  <si>
    <t>LR495UF04R6470670</t>
  </si>
  <si>
    <t>0304-1992228</t>
  </si>
  <si>
    <t>34101-5013701-1</t>
  </si>
  <si>
    <t>12ZW7253318YECER619383C</t>
  </si>
  <si>
    <t>12ZW7253318YECER619369C</t>
  </si>
  <si>
    <t>LR495UF09R6470681</t>
  </si>
  <si>
    <t>CHAND SHAHZAD MURTAZA</t>
  </si>
  <si>
    <t>0346-4365585</t>
  </si>
  <si>
    <t>37401-5807380-9</t>
  </si>
  <si>
    <t>10ZW7273316YEBGTR135312C</t>
  </si>
  <si>
    <t>LR4H8UDC2R6414288</t>
  </si>
  <si>
    <t>M.NASIR JAVEED</t>
  </si>
  <si>
    <t>0300-0754060</t>
  </si>
  <si>
    <t>34101-4405893-5</t>
  </si>
  <si>
    <t>UNIT 108 GUJRANWALA CANTT</t>
  </si>
  <si>
    <t>12ZW7253318YECER619351C</t>
  </si>
  <si>
    <t>LR495UF0XR640687</t>
  </si>
  <si>
    <t>LUBNA NAZ</t>
  </si>
  <si>
    <t>0315-6061918</t>
  </si>
  <si>
    <t>34101-0946929-2</t>
  </si>
  <si>
    <t>HOUSE NO 531 DDK1,CITI HOUSING GUJRANWALA</t>
  </si>
  <si>
    <t>10ZW7265319YEBGTR126404C</t>
  </si>
  <si>
    <t>L5XE5UF06R6413988</t>
  </si>
  <si>
    <t>GHAZALA RIAZ</t>
  </si>
  <si>
    <t>0346-0281039</t>
  </si>
  <si>
    <t>MOH MUGHAL PURA,WASTI KIRYANA STORE,GUJRANWALA</t>
  </si>
  <si>
    <t>10ZW7265319YEBGTPA25720C</t>
  </si>
  <si>
    <t>L5XE5UF03R6408778</t>
  </si>
  <si>
    <t>SHAHID ASHRAF</t>
  </si>
  <si>
    <t>34301-0423852-4</t>
  </si>
  <si>
    <t>0333-8428501</t>
  </si>
  <si>
    <t>34202-0697272-5</t>
  </si>
  <si>
    <t>HOUSE NO CB-18-A,STREET NO 0,IQBAL TOWN ,CANTT</t>
  </si>
  <si>
    <t>10ZW7265319YEBGTR126264C</t>
  </si>
  <si>
    <t>L5XE5UF08R6413975</t>
  </si>
  <si>
    <t>IRSHAD ULLAH KHAN</t>
  </si>
  <si>
    <t>0327-9908321</t>
  </si>
  <si>
    <t>37405-5912935-9</t>
  </si>
  <si>
    <t>HOUSE NO 3713-SIX AVENUE,RAHWALI CANTT</t>
  </si>
  <si>
    <t>10ZW7265319YEBGTPA25677C</t>
  </si>
  <si>
    <t>L5XE5UF09R6408770</t>
  </si>
  <si>
    <t>HUMAIRA RIAZ</t>
  </si>
  <si>
    <t>0307-6262669</t>
  </si>
  <si>
    <t>34101-3214583-4</t>
  </si>
  <si>
    <t>F-124 PHASE 3 GARDEN TOWN,GUJRANWALA</t>
  </si>
  <si>
    <t>69,000 CASH/1,79,500 ONLINE</t>
  </si>
  <si>
    <t>10ZW7265319YEBGTR126435C</t>
  </si>
  <si>
    <t>L5XE5UF02R6413731</t>
  </si>
  <si>
    <t>M.KHIZER</t>
  </si>
  <si>
    <t>0309-6727321</t>
  </si>
  <si>
    <t>34603-7062636-3</t>
  </si>
  <si>
    <t>HOUSE NO 14602 CHAK MANDAHAR,DAK</t>
  </si>
  <si>
    <t>10ZW7265319YEBGTPA25672C</t>
  </si>
  <si>
    <t>L5XE5UF02R6408819</t>
  </si>
  <si>
    <t>SHEIKH M.ZEESHAN</t>
  </si>
  <si>
    <t>0324-9009860</t>
  </si>
  <si>
    <t xml:space="preserve"> 36502-8681853-7</t>
  </si>
  <si>
    <t>Z-BLOCK GALI NO 32,PEOPLE'S COLONY GUJRANWALA</t>
  </si>
  <si>
    <t>2,00,000 CASH/4,000 ONLINE</t>
  </si>
  <si>
    <t>10ZW7273316YEBGTR135549C</t>
  </si>
  <si>
    <t>LR4H8UDC0R6414208</t>
  </si>
  <si>
    <t>PAYMENT DONE</t>
  </si>
  <si>
    <t>0321-2989713</t>
  </si>
  <si>
    <t>KAFAIT ULLAH</t>
  </si>
  <si>
    <t>35401-9659648-1</t>
  </si>
  <si>
    <t>10ZW7273316YEBGTR135311C</t>
  </si>
  <si>
    <t>LR4H8UDC8R6414361</t>
  </si>
  <si>
    <t>0333-4114367</t>
  </si>
  <si>
    <t>HARD SAHOL MUSLIM,DAK KHANA KHAAS NARANG MANDI</t>
  </si>
  <si>
    <t>0300-6400127</t>
  </si>
  <si>
    <t>34101-8896765-3</t>
  </si>
  <si>
    <t>CANAL VIEW SECTOR 1 HOUSE NO 150,GUJRANWALA</t>
  </si>
  <si>
    <t>1,00,000 CASH/2,50,000 ONLINE</t>
  </si>
  <si>
    <t>12ZW7271327YEDKRR512717C</t>
  </si>
  <si>
    <t>LR4K3UPA0R6454710</t>
  </si>
  <si>
    <t>0323-0781688</t>
  </si>
  <si>
    <t>34101-9762261-8</t>
  </si>
  <si>
    <t>SHAZRAH AAMIR</t>
  </si>
  <si>
    <t>HOUSE NO 124 BLOCK X KASHMIR ROAD PEOPLE'S COLONY</t>
  </si>
  <si>
    <t>10ZW7273316YEBGTR135365C</t>
  </si>
  <si>
    <t>LR4H8UDC0R6414337</t>
  </si>
  <si>
    <t>HOORAIN ZARA</t>
  </si>
  <si>
    <t>0300-9648712</t>
  </si>
  <si>
    <t>34101-3498006-6</t>
  </si>
  <si>
    <t>STREET NO 2 MOH RASOOLPURA JINNAH ROAD,GUJRANWALA</t>
  </si>
  <si>
    <t>10ZW7265319YEBGTPA25577C</t>
  </si>
  <si>
    <t>L5XE5UF00R64J08785</t>
  </si>
  <si>
    <t>10ZW7273316YEBGTR135531C</t>
  </si>
  <si>
    <t>LR4H8UDC9R6414369</t>
  </si>
  <si>
    <t>10ZW7273316YEBGTR135632C</t>
  </si>
  <si>
    <t>LR4H8UDC4R6414275</t>
  </si>
  <si>
    <t>LR4K3UPA9R6454785</t>
  </si>
  <si>
    <t>12ZW7271327YEDKRR512836C</t>
  </si>
  <si>
    <t>WALEED ZUBAIR</t>
  </si>
  <si>
    <t>HOUSE NO 196 STREET NO 5 PHASE 1 ,GUJRANWALA CANTT</t>
  </si>
  <si>
    <t>10ZW7265319YEBGTR126445C</t>
  </si>
  <si>
    <t>L5XE5UFOXR6413654</t>
  </si>
  <si>
    <t>0324-7333930</t>
  </si>
  <si>
    <t>34101-6004215-3</t>
  </si>
  <si>
    <t>0301-8646657</t>
  </si>
  <si>
    <t>34101-9647799-5</t>
  </si>
  <si>
    <t>HOUSE NO 193 SECTOR 3 CANAL VIEW</t>
  </si>
  <si>
    <t>10ZW7273316YEBGTR135318C</t>
  </si>
  <si>
    <t>LR4H8UDC9R6414210</t>
  </si>
  <si>
    <t>BABAR ALI</t>
  </si>
  <si>
    <t>0300-6474568</t>
  </si>
  <si>
    <t>34102-4025515-7</t>
  </si>
  <si>
    <t>GALI SIDDIQUE AKBAR,VIRK TOWN KAMOKI</t>
  </si>
  <si>
    <t>10ZW7265319YEBGTR126199C</t>
  </si>
  <si>
    <t>L5XE5UF01R6413896</t>
  </si>
  <si>
    <t>10ZW7265319YEBGTR126140C</t>
  </si>
  <si>
    <t>L5XE5UF00R6413954</t>
  </si>
  <si>
    <t>NADEEM AKBAR MALIK</t>
  </si>
  <si>
    <t>0309-1930900</t>
  </si>
  <si>
    <t>36302-0460107-7</t>
  </si>
  <si>
    <t>147-NEELUM DC COLONY</t>
  </si>
  <si>
    <t>2,59,500/INSTALLMENTS</t>
  </si>
  <si>
    <t>SHANAWAR QAYYUM</t>
  </si>
  <si>
    <t>0302-6222111</t>
  </si>
  <si>
    <t>MEHRAN-549 DC COLONY</t>
  </si>
  <si>
    <t>L5XE5UF02R6413678</t>
  </si>
  <si>
    <t>34101-9002217-2</t>
  </si>
  <si>
    <t>10ZW7273316YEBGTR135299C</t>
  </si>
  <si>
    <t>LR4H8UDC7R6414206</t>
  </si>
  <si>
    <t>10ZW7265319YEBGTR126190C</t>
  </si>
  <si>
    <t>KASHIF ALI</t>
  </si>
  <si>
    <t>0301-6640702</t>
  </si>
  <si>
    <t>34101-9612560-7</t>
  </si>
  <si>
    <t>ALAM CHOWK NEAR HUSSAINI ROAD,GUJRANWALA</t>
  </si>
  <si>
    <t>10ZW7271327YEDKRR512775C</t>
  </si>
  <si>
    <t>LR4K3UPA4R6454791</t>
  </si>
  <si>
    <t>M.QAISER</t>
  </si>
  <si>
    <t>0300-7407117</t>
  </si>
  <si>
    <t>34101-2690378-3</t>
  </si>
  <si>
    <t xml:space="preserve">RACHNA-158 D.C COLONY </t>
  </si>
  <si>
    <t>10ZW7273316YEBGTR135621C</t>
  </si>
  <si>
    <t>LR4H8UDC7R6414349</t>
  </si>
  <si>
    <t>ABDUL RASHID</t>
  </si>
  <si>
    <t>0310-8182699</t>
  </si>
  <si>
    <t>34101-7548351-1</t>
  </si>
  <si>
    <t>STREET NO 2 GORAYA TOWN ATTAWA</t>
  </si>
  <si>
    <t>1,00,000 CASH/1,04,000 ONLINE</t>
  </si>
  <si>
    <t>10ZW7273316YEBGTR135563C</t>
  </si>
  <si>
    <t>LR4H8UDC6R6414178</t>
  </si>
  <si>
    <t>SHAISTA ARSHAD</t>
  </si>
  <si>
    <t>34101-5357163-0</t>
  </si>
  <si>
    <t>WALEED-100 SHALIMAR TOWN,GUJRANWALA</t>
  </si>
  <si>
    <t>10ZW7273316YEBGTR135550C</t>
  </si>
  <si>
    <t>LR4H8UDC5R6414219</t>
  </si>
  <si>
    <t>0306-6425504</t>
  </si>
  <si>
    <t>AAMAR SHAHZAD</t>
  </si>
  <si>
    <t>0300-7622984</t>
  </si>
  <si>
    <t>35403-5073093-7</t>
  </si>
  <si>
    <t>HOUSE NO 1031,BLOCK D MASTER CITY,GUJRANWALA</t>
  </si>
  <si>
    <t>10ZW7273316YEBGTR135469C</t>
  </si>
  <si>
    <t>LR4H8UDC4R6414273</t>
  </si>
  <si>
    <t>ASHFAQ AHMAD</t>
  </si>
  <si>
    <t>0300-6477045</t>
  </si>
  <si>
    <t>34601-0832017-3</t>
  </si>
  <si>
    <t>HOUSE N0 1808,B-BLOCK MASTER CITY</t>
  </si>
  <si>
    <t>1,39,000 CASH/65,000 ONLINE</t>
  </si>
  <si>
    <t>10ZW7273316YEBGTR135349C</t>
  </si>
  <si>
    <t>LR4H8UDC9R6414370</t>
  </si>
  <si>
    <t>SALMAN QADIR CHEEMA</t>
  </si>
  <si>
    <t>0300-9643331</t>
  </si>
  <si>
    <t>34101-2636971-7</t>
  </si>
  <si>
    <t>STREET NO 1 M0H AMEER PARK DC ROAD,GUJRANWALA</t>
  </si>
  <si>
    <t>1,50,000 CASH/1,00,000 ONLINE</t>
  </si>
  <si>
    <t>12ZW7253318YECER619320C</t>
  </si>
  <si>
    <t>LR495UF08R6470879</t>
  </si>
  <si>
    <t>ALI HASSAN</t>
  </si>
  <si>
    <t>0304-9072895</t>
  </si>
  <si>
    <t>34601-7629844-9</t>
  </si>
  <si>
    <t>10ZW7273316YEBGTR135522C</t>
  </si>
  <si>
    <t>LR4H8UDC3R6414350</t>
  </si>
  <si>
    <t>QUDSIA QUEEN</t>
  </si>
  <si>
    <t>0321-6425611</t>
  </si>
  <si>
    <t>34101-7891687-4</t>
  </si>
  <si>
    <t>HOUSE NO 26 STREET E BLOCK W PEOPLE'S COLONY GUJRANWALA</t>
  </si>
  <si>
    <t>10ZW7265319YEBGTR126176C</t>
  </si>
  <si>
    <t>L5XE5UF00R6413680</t>
  </si>
  <si>
    <t>12ZW7253318YECER619308C</t>
  </si>
  <si>
    <t>LR495UF07R6470873</t>
  </si>
  <si>
    <t>34104-4776775-9</t>
  </si>
  <si>
    <t>SHAHID IQBAL</t>
  </si>
  <si>
    <t>0323-5574430</t>
  </si>
  <si>
    <t>607 WORKSHOP RAHWALI CANTT</t>
  </si>
  <si>
    <t xml:space="preserve">HASEEB AHMAD </t>
  </si>
  <si>
    <t>0321-7700908</t>
  </si>
  <si>
    <t>34101-8958269-7</t>
  </si>
  <si>
    <t>DAWLANCE STREET NEAR MEDCARE GILL ROAD,GUJRANWALA</t>
  </si>
  <si>
    <t>10ZW7273316YEBGTR135470C</t>
  </si>
  <si>
    <t>LR4H8UDC2R6414243</t>
  </si>
  <si>
    <t>SHAHID NAWAZ</t>
  </si>
  <si>
    <t>0307-0601313</t>
  </si>
  <si>
    <t>34104-9827066-5</t>
  </si>
  <si>
    <t>MUSLIM TOWN RAHWALI CANTT ROAD</t>
  </si>
  <si>
    <t>1,00,000 CASH/1,48,500 ONLINE</t>
  </si>
  <si>
    <t>10ZW7265319YEBGTR126161C</t>
  </si>
  <si>
    <t>L5XE5UF02R6413910</t>
  </si>
  <si>
    <t>0301-8642486</t>
  </si>
  <si>
    <t>34101-2305835-1</t>
  </si>
  <si>
    <t>M.NAWAZ</t>
  </si>
  <si>
    <t>SLW GREY</t>
  </si>
  <si>
    <t>KAINAT FASIH</t>
  </si>
  <si>
    <t>0306-7203700</t>
  </si>
  <si>
    <t>34501-4901646-6</t>
  </si>
  <si>
    <t>BAZAAR 1 RKH KEKRANWALI NEAR FEROZWALA PUL,AHMAD NAGAR</t>
  </si>
  <si>
    <t>12ZW7271327YEDKRR512806C</t>
  </si>
  <si>
    <t>LR4K3UPA7R6454655</t>
  </si>
  <si>
    <t>10ZW7273316YEBGTR914690C</t>
  </si>
  <si>
    <t>LR4H8UDC4R6400537</t>
  </si>
  <si>
    <t>FAQIR MUHAMMAD</t>
  </si>
  <si>
    <t>0321-5552072</t>
  </si>
  <si>
    <t>34101-2605658-1</t>
  </si>
  <si>
    <t>GULAB PURA IQBAL TOWN PHASE 2 GUJRANWALA</t>
  </si>
  <si>
    <t>10ZW7273316YEBGTR914721C</t>
  </si>
  <si>
    <t>LR4H8UDC2R6400617</t>
  </si>
  <si>
    <t>SAFEERA NADEEM</t>
  </si>
  <si>
    <t>0301-4126635</t>
  </si>
  <si>
    <t>34301-1885276-8</t>
  </si>
  <si>
    <t>ST NO 3 IQBAL TOWN GUJRANWALA</t>
  </si>
  <si>
    <t>10ZW7265319YEBGTR126349C</t>
  </si>
  <si>
    <t>L5XE5UF09R6413872</t>
  </si>
  <si>
    <t>M.UMAR</t>
  </si>
  <si>
    <t>0321-7449841</t>
  </si>
  <si>
    <t>34101-6781091-7</t>
  </si>
  <si>
    <t>10ZW7273316YEBGTR914654C</t>
  </si>
  <si>
    <t>LR4H8UDC9R6400629</t>
  </si>
  <si>
    <t>IRAM MASOOD</t>
  </si>
  <si>
    <t>0321-6458096</t>
  </si>
  <si>
    <t>34101-2312003-2</t>
  </si>
  <si>
    <t>10ZW7273316YEBGTR914674C</t>
  </si>
  <si>
    <t>LR4H8UDC1R6400656</t>
  </si>
  <si>
    <t>RAFAQAT ALI</t>
  </si>
  <si>
    <t>0346-6799461</t>
  </si>
  <si>
    <t>34601-0760211-7</t>
  </si>
  <si>
    <t>GALA HAJI FAQEER M WALA GULSTAN COLONY,DASKA</t>
  </si>
  <si>
    <t>12ZW7271327YEDKRR512866C</t>
  </si>
  <si>
    <t>LR4K3UPA7R6454767</t>
  </si>
  <si>
    <t>JARY ULLAH</t>
  </si>
  <si>
    <t>0303-6811313</t>
  </si>
  <si>
    <t>34101-4186684-5</t>
  </si>
  <si>
    <t>GALI SEHAR CHILDREN SCHOOL AROOP,MOH CHEEMA AROOP</t>
  </si>
  <si>
    <t>12ZW7271327YEDKRR512771C</t>
  </si>
  <si>
    <t>LR4K3UPA5R6454721</t>
  </si>
  <si>
    <t>NAVEED ABBAS CHATTHA</t>
  </si>
  <si>
    <t>ASKARI 2 HOUSE NO 214 GUJRANWALA CANTT</t>
  </si>
  <si>
    <t>2,64,500/INSTALLMENTS</t>
  </si>
  <si>
    <t>KHAWAR YASEEN</t>
  </si>
  <si>
    <t>0315-6120096</t>
  </si>
  <si>
    <t>61101-5715787-3</t>
  </si>
  <si>
    <t>STREET KARACHI BAKERY,SIALKOT ROAD,KHOKHARKI</t>
  </si>
  <si>
    <t>LR4K3UPA3R6454717</t>
  </si>
  <si>
    <t>BARKAT AHMAD</t>
  </si>
  <si>
    <t>0302-3732400</t>
  </si>
  <si>
    <t>34101-2507118-3</t>
  </si>
  <si>
    <t>HOUSE NO 42/B GREEN TOWN ,GUJRANWALA</t>
  </si>
  <si>
    <t>10ZW7273316YEBGTR914753C</t>
  </si>
  <si>
    <t>LR4H8UDC2R6400505</t>
  </si>
  <si>
    <t>M.AKHTAR</t>
  </si>
  <si>
    <t>0333-7000485</t>
  </si>
  <si>
    <t>16202-8834896-9</t>
  </si>
  <si>
    <t>HOUSE NO 1 DOCTOR'S RESIDENCE</t>
  </si>
  <si>
    <t>12ZW7271327YEDKRR512748C</t>
  </si>
  <si>
    <t>LR4K3UPA7R6454719</t>
  </si>
  <si>
    <t>SANA TEHREEM</t>
  </si>
  <si>
    <t>0349-5536903</t>
  </si>
  <si>
    <t>34201-6924101-4</t>
  </si>
  <si>
    <t>GHOUSIA MASJID AQAB EID GAH MOH SULTANPURA,GUJRAT</t>
  </si>
  <si>
    <t>12ZW7271327YEDKRR512855C</t>
  </si>
  <si>
    <t>12ZW7271327YEDKRR512862C</t>
  </si>
  <si>
    <t>LR4K3UPA1R6454795</t>
  </si>
  <si>
    <t>NAVEED AHMAD</t>
  </si>
  <si>
    <t>0301-9144326</t>
  </si>
  <si>
    <t>34104-9773105-7</t>
  </si>
  <si>
    <t>STREET NO 4 HOUSE NO 107,IQBAL TOWN CANTT</t>
  </si>
  <si>
    <t>M3</t>
  </si>
  <si>
    <t>LR4F9MDCXR6919368</t>
  </si>
  <si>
    <t>HUSNAIN NASEEM</t>
  </si>
  <si>
    <t>0300-6497600</t>
  </si>
  <si>
    <t>34101-3963187-1</t>
  </si>
  <si>
    <t>HOUSE NO 140-D,STREET 40,SECTOR-4,CANAL VIEW GUJRANWALA</t>
  </si>
  <si>
    <t>1,20,000 CASH/50,000 ONLINE</t>
  </si>
  <si>
    <t>LR4F9MDC6R6919545</t>
  </si>
  <si>
    <t>10ZW6050312YEBDAR854900W</t>
  </si>
  <si>
    <t>IMTIAZ AHMAD</t>
  </si>
  <si>
    <t>10/12, SATISFIED</t>
  </si>
  <si>
    <t>0303-4550686</t>
  </si>
  <si>
    <t>34101-6933405-5</t>
  </si>
  <si>
    <t>CHEEMYAN DA DERA,KALOWALI</t>
  </si>
  <si>
    <t>GREEN</t>
  </si>
  <si>
    <t>10ZW6050312YEBDAR854992W</t>
  </si>
  <si>
    <t>LR4F9MDC0R6919489</t>
  </si>
  <si>
    <t>10ZW6050312YEBDAR854984W</t>
  </si>
  <si>
    <t>10/12,SATISFIED</t>
  </si>
  <si>
    <t>ZEESHAN ANJUM</t>
  </si>
  <si>
    <t>0303-4330011</t>
  </si>
  <si>
    <t>34201-5224734-5</t>
  </si>
  <si>
    <t>34101-0780190-2</t>
  </si>
  <si>
    <t>MOH ZAFAR PARK,MURIDKE</t>
  </si>
  <si>
    <t>10ZW7273316YEBGTR914661C</t>
  </si>
  <si>
    <t>LR4H8UDC8R6400671</t>
  </si>
  <si>
    <t>LR4H8UDC8R6400587</t>
  </si>
  <si>
    <t>10ZW7273316YEBGTR914634C</t>
  </si>
  <si>
    <t>364-SUTLEJ,DC COLONY</t>
  </si>
  <si>
    <t>0302-9292218</t>
  </si>
  <si>
    <t>QUDSIA RAHEEM</t>
  </si>
  <si>
    <t>SHALIMAR TOWN,GUJRANWALA</t>
  </si>
  <si>
    <t>SLW.GREY</t>
  </si>
  <si>
    <t>10ZW7273316YEBGTR914745C</t>
  </si>
  <si>
    <t>LR4H8UDCXR6400509</t>
  </si>
  <si>
    <t>WALEED HASSAN</t>
  </si>
  <si>
    <t>0321-1651220</t>
  </si>
  <si>
    <t>34101-0435588-7</t>
  </si>
  <si>
    <t>STREET NO 4 NEAR USMANIA MASJID,GREEN TOWN RAHWALI</t>
  </si>
  <si>
    <t>SHAZIM YAGHMAN</t>
  </si>
  <si>
    <t>0301-6288829</t>
  </si>
  <si>
    <t>34101-8614062-1</t>
  </si>
  <si>
    <t>267-MEHRAN,DC COLONY GUJRANWALA</t>
  </si>
  <si>
    <t>12ZW7253318YECER619340C</t>
  </si>
  <si>
    <t>LR495UF06R6470671</t>
  </si>
  <si>
    <t>M.ASHRAF IQBAL</t>
  </si>
  <si>
    <t>0333-8271530</t>
  </si>
  <si>
    <t>34101-2698973-1</t>
  </si>
  <si>
    <t>SAWAN-689 DC COLONY</t>
  </si>
  <si>
    <t>10ZW7273316YEBGTR914728C</t>
  </si>
  <si>
    <t>LR4H8UDC9R6400534</t>
  </si>
  <si>
    <t>SHERAZ AHMAD</t>
  </si>
  <si>
    <t>NABILA IQBAL</t>
  </si>
  <si>
    <t>0301-8719000</t>
  </si>
  <si>
    <t>0349-3565958</t>
  </si>
  <si>
    <t>34101-5181382-7</t>
  </si>
  <si>
    <t>34102-6136795-8</t>
  </si>
  <si>
    <t>165-E ABBAS ROAD PHASE 2,GARDEN TOWN</t>
  </si>
  <si>
    <t>143-C TARIQ ROAD PHASE 2 GARDEN TOWN</t>
  </si>
  <si>
    <t>10ZW7273316YEBGTR914735C</t>
  </si>
  <si>
    <t>LR4H8UDC1R6400589</t>
  </si>
  <si>
    <t>10ZW6050312YEBDAR854951W</t>
  </si>
  <si>
    <t>LR4F9MDC0R6919461</t>
  </si>
  <si>
    <t>RAI SAEED AHMAD</t>
  </si>
  <si>
    <t>0301-6661626</t>
  </si>
  <si>
    <t>34103-0542339-1</t>
  </si>
  <si>
    <t>BOLAN-230 DC COLONY,GUJRANWALA</t>
  </si>
  <si>
    <t>10ZW7273316YEBGTR914765C</t>
  </si>
  <si>
    <t>LR4H8UDC9R6400646</t>
  </si>
  <si>
    <t>FAIQA SULTANA</t>
  </si>
  <si>
    <t>0304-9115572</t>
  </si>
  <si>
    <t>42501-1416887-6</t>
  </si>
  <si>
    <t>STREET NO 6 HOUSE NO 68-A,ALLAMA IQBAL TOWN,GUJRANWALA</t>
  </si>
  <si>
    <t>10ZW7273316YEBGTR914615C</t>
  </si>
  <si>
    <t>LR4H8UDC4R6400649</t>
  </si>
  <si>
    <t>RIFFAT ZULQARNAIN</t>
  </si>
  <si>
    <t>0333-3331587</t>
  </si>
  <si>
    <t>34101-4902986-8</t>
  </si>
  <si>
    <t>MANSORA-26 PMS,DC COLONY GUJRANWALA</t>
  </si>
  <si>
    <t>10ZW7265319YEBGTR924447C</t>
  </si>
  <si>
    <t>L5XE5UF06R6401663</t>
  </si>
  <si>
    <t>0321-6424024</t>
  </si>
  <si>
    <t>34101-2195796-9</t>
  </si>
  <si>
    <t>MOH.CHEEMYAN WALA,DAK KHAANA AROOP,GUJRANWALA</t>
  </si>
  <si>
    <t>10ZW6050312YEBDAR854968W</t>
  </si>
  <si>
    <t>LR4F9MDC3R6919504</t>
  </si>
  <si>
    <t>M.RAZZAQ CHEEMA</t>
  </si>
  <si>
    <t>0335-0436362</t>
  </si>
  <si>
    <t>34104-2380596-3</t>
  </si>
  <si>
    <t>177-INDUS,DC COLONY,GUJRANWALA</t>
  </si>
  <si>
    <t>10ZW7273316YEBGTR914729C</t>
  </si>
  <si>
    <t>LR4H8UDC9R6400680</t>
  </si>
  <si>
    <t>HAMZA YOUNAS</t>
  </si>
  <si>
    <t>0321-6441218</t>
  </si>
  <si>
    <t>34101-8578288-9</t>
  </si>
  <si>
    <t>132-E GARDEN TOWN,GUJRANWALA</t>
  </si>
  <si>
    <t>10ZW7273316YEBGTR914740C</t>
  </si>
  <si>
    <t>LR4H8UDC8R6400525</t>
  </si>
  <si>
    <t>M.ZUBAIR</t>
  </si>
  <si>
    <t>0312-9647925</t>
  </si>
  <si>
    <t>34101-5906689-5</t>
  </si>
  <si>
    <t>43-C,G-MAGNOLIA PARK,GUJRANWALA</t>
  </si>
  <si>
    <t>1,64,000 CASH/40,000 ONLINE</t>
  </si>
  <si>
    <t>10ZW7273316YEBGTR914626C</t>
  </si>
  <si>
    <t>LR4H8UDC1R6400513</t>
  </si>
  <si>
    <t>M.FARHAN</t>
  </si>
  <si>
    <t>0321-8437042</t>
  </si>
  <si>
    <t>34101-3801153-1</t>
  </si>
  <si>
    <t>GALI BAGHAN WALI,SHERANWALA BAAGH,GUJRANWALA</t>
  </si>
  <si>
    <t>LR4H8UDC0R6400552</t>
  </si>
  <si>
    <t>10ZW7273316YEBGTR914774C</t>
  </si>
  <si>
    <t>YASMEEN</t>
  </si>
  <si>
    <t>0322-6046821</t>
  </si>
  <si>
    <t>33102-7973372-0</t>
  </si>
  <si>
    <t>MILITARY DAIRY FARM,GUJRANWALA CANTT</t>
  </si>
  <si>
    <t>10ZW7273316YEBGTR914736C</t>
  </si>
  <si>
    <t>LR4H8UDC2R6400584</t>
  </si>
  <si>
    <t>FASEEH GORAYA</t>
  </si>
  <si>
    <t>0321-6416333</t>
  </si>
  <si>
    <t>34101-2278792-5</t>
  </si>
  <si>
    <t>206-NEELUM,D.C COLONY GUJRANWALA</t>
  </si>
  <si>
    <t>10ZW7265319YEBGTPA25711C</t>
  </si>
  <si>
    <t>L5XE5UF00P6483340</t>
  </si>
  <si>
    <t>DOCUMENTS</t>
  </si>
  <si>
    <t>RECEIVED ON THE SPOT</t>
  </si>
  <si>
    <t>33100-3021929-7</t>
  </si>
  <si>
    <t>RAJA MURTAZA KHALID</t>
  </si>
  <si>
    <t>0345-7979279</t>
  </si>
  <si>
    <t>HOUSE NO 203-C,4 AVENUE,CANTT</t>
  </si>
  <si>
    <t>12ZW7253318YECER619329C</t>
  </si>
  <si>
    <t>LR495UF08R6470672</t>
  </si>
  <si>
    <t>SHOUKAT MEHMOOD</t>
  </si>
  <si>
    <t>0300-6465887</t>
  </si>
  <si>
    <t>34104-8488695-3</t>
  </si>
  <si>
    <t>ASKARI 2 HOUSE NO 308,LANE-D,RAHWALI CANTT</t>
  </si>
  <si>
    <t>70,000 CASH/1,00,000 ONLINE</t>
  </si>
  <si>
    <t>10ZW6050312YEBDAR854852W</t>
  </si>
  <si>
    <t>LR4F9MDC3R6919535</t>
  </si>
  <si>
    <t>PENDING FOR NUMBER</t>
  </si>
  <si>
    <t>SALMAN ALI</t>
  </si>
  <si>
    <t>0333-8247076</t>
  </si>
  <si>
    <t>34101-1416308-1</t>
  </si>
  <si>
    <t>HOUSE NO 113-CC PHASE 1,CITI HOUSING</t>
  </si>
  <si>
    <t>10ZW7273316YEBGTRA18222C</t>
  </si>
  <si>
    <t>LR4H8UDCXR6406634</t>
  </si>
  <si>
    <t>RECEIVED ON 12-1-25</t>
  </si>
  <si>
    <t>FATIMA ASLAM</t>
  </si>
  <si>
    <t>0308-4441771</t>
  </si>
  <si>
    <t>34101-4730077-8</t>
  </si>
  <si>
    <t>MAIN BAZAAR SUBHAN TOWN,MANDIALA WARRAICH</t>
  </si>
  <si>
    <t>10ZW7273316YEBGTRA18061C</t>
  </si>
  <si>
    <t>LR4H8UDC0R6406688</t>
  </si>
  <si>
    <t>ROBINA KOUSAR</t>
  </si>
  <si>
    <t>0300-4570636</t>
  </si>
  <si>
    <t>34101-3783611-8</t>
  </si>
  <si>
    <t>MOH.RORI SAHB,EMINABAD</t>
  </si>
  <si>
    <t>10ZW7273316YEBGTRA18180C</t>
  </si>
  <si>
    <t>LR4H8UDCXR6406746</t>
  </si>
  <si>
    <t>34101-6161630-9</t>
  </si>
  <si>
    <t>KHURRAM ISMAIL ACADEMY,12TH GULSHANABAD,GUJRANWALA</t>
  </si>
  <si>
    <t>12ZW7271327YEDKRR512706C</t>
  </si>
  <si>
    <t>LR4K3UPA8R6454714</t>
  </si>
  <si>
    <t>KHURRAM IJAZ</t>
  </si>
  <si>
    <t>0300-7432312</t>
  </si>
  <si>
    <t>SHAHID RIAZ</t>
  </si>
  <si>
    <t>0300-6404866</t>
  </si>
  <si>
    <t>HOUSE NO 37-A UMAR STREET SUI GAS ROAD,GUJRANWALA</t>
  </si>
  <si>
    <t>10ZW7265319YEBGTR126164C</t>
  </si>
  <si>
    <t>L5XE5UF02R6413907</t>
  </si>
  <si>
    <t>WARRANTY BOOK RECEIVED/AUTHORITY LETTER PENDING</t>
  </si>
  <si>
    <t>34101-8007431-3</t>
  </si>
  <si>
    <t>34101-0764719-2</t>
  </si>
  <si>
    <t>MAHNOOR MALIK</t>
  </si>
  <si>
    <t>0321-6430572</t>
  </si>
  <si>
    <t>B-1061,MASTER CITY,GUJRANWALA</t>
  </si>
  <si>
    <t>10ZW7273316YEBGTRA18066C</t>
  </si>
  <si>
    <t>LR4H8UDC0R6406769</t>
  </si>
  <si>
    <t>HAMZA SIDDIQUE</t>
  </si>
  <si>
    <t>0320-6426263</t>
  </si>
  <si>
    <t>34101-4257473-1</t>
  </si>
  <si>
    <t>386-CHENAB,D.C COLONY,GUJRANWALA</t>
  </si>
  <si>
    <t>10ZW7265319YEBGTR126150C</t>
  </si>
  <si>
    <t>L5XE5UF00R6413937</t>
  </si>
  <si>
    <t>MR.ARIF FRANCIS</t>
  </si>
  <si>
    <t>0321-6484175</t>
  </si>
  <si>
    <t>34101-2478588-9</t>
  </si>
  <si>
    <t>TANVEER THERMAPORE,KACHA EIMNABADROAD,SIDDIQUE COLONY</t>
  </si>
  <si>
    <t>12ZW7253318YECER619347C</t>
  </si>
  <si>
    <t>LR495UF09R6470874</t>
  </si>
  <si>
    <t>APPLIED FOR REGISTERATION</t>
  </si>
  <si>
    <t>IJAZ BUTT</t>
  </si>
  <si>
    <t>0326-6471100</t>
  </si>
  <si>
    <t>90309-0110560-1</t>
  </si>
  <si>
    <t>HOUSE NO 166,PHASE 2,GUJRANWALA CANTT</t>
  </si>
  <si>
    <t>10ZW6050312YEBDAR854956W</t>
  </si>
  <si>
    <t>LR4F9MDC9R6919393</t>
  </si>
  <si>
    <t>NISAR AHMAD BULGAN</t>
  </si>
  <si>
    <t>0348-7558331</t>
  </si>
  <si>
    <t>34104-9289630-7</t>
  </si>
  <si>
    <t>NEAR BANK MORE,CANTT</t>
  </si>
  <si>
    <t>WALEED EHSAN</t>
  </si>
  <si>
    <t>0333-8175545</t>
  </si>
  <si>
    <t>34101-9891224-1</t>
  </si>
  <si>
    <t>HOUSE N0 1-MANSORA,DC COLONY</t>
  </si>
  <si>
    <t>10ZW7265319YEBGTR924477C</t>
  </si>
  <si>
    <t>L5XE5UF08R6401650</t>
  </si>
  <si>
    <t>HAFIZ M.ABDULLAH</t>
  </si>
  <si>
    <t>0323-7531935</t>
  </si>
  <si>
    <t>32304-0258169-3</t>
  </si>
  <si>
    <t>ST N0 4 MOH.MOMINABAD AMEEN BUTT WALI,NOWSHERA ROAD</t>
  </si>
  <si>
    <t>10ZW7273316YEBGTRA18153C</t>
  </si>
  <si>
    <t>LR4H8UDC4R6406662</t>
  </si>
  <si>
    <t>QAISER MEHMOOD</t>
  </si>
  <si>
    <t>34104-9369683-3</t>
  </si>
  <si>
    <t>113-SAWAN,DC COLONY</t>
  </si>
  <si>
    <t>10ZW7273316YEBGTR135595C</t>
  </si>
  <si>
    <t>LR4H8UDC3R6414333</t>
  </si>
  <si>
    <t>IFTIKHAR AHMAD</t>
  </si>
  <si>
    <t>0340-4358929</t>
  </si>
  <si>
    <t>0300-6488068</t>
  </si>
  <si>
    <t>34101-2450579-9</t>
  </si>
  <si>
    <t>STREET ISLAMIA PUBLIC SCHOOL,JINNAH ROAD GUJRANWALA</t>
  </si>
  <si>
    <t>10ZW6050312YEBDAR854941C</t>
  </si>
  <si>
    <t>LR4F9MDC7R6919389</t>
  </si>
  <si>
    <t>ARSHAD KHAN</t>
  </si>
  <si>
    <t>0301-6431769</t>
  </si>
  <si>
    <t>34101-2490681-3</t>
  </si>
  <si>
    <t>RAHWALLI CANTT</t>
  </si>
  <si>
    <t>M.SHAFIQUE</t>
  </si>
  <si>
    <t>0341-7350018</t>
  </si>
  <si>
    <t>34101-7540976-5</t>
  </si>
  <si>
    <t>BOTALA SHARAM SINGH,DHILLOWAN DA DERA,GUJRANWALA</t>
  </si>
  <si>
    <t>12ZW7253318YECERB08273C</t>
  </si>
  <si>
    <t>LR495UF09R6406771</t>
  </si>
  <si>
    <t>SHOWROOM</t>
  </si>
  <si>
    <t>USMAN ALI</t>
  </si>
  <si>
    <t>0304-6803359</t>
  </si>
  <si>
    <t>34101-3449614-9</t>
  </si>
  <si>
    <t>DAK KHAANA KHAAS TRIGRI,GUJRANWALA</t>
  </si>
  <si>
    <t>10ZW7265319YEBGTR126338C</t>
  </si>
  <si>
    <t>L5XE5UF01R6413901</t>
  </si>
  <si>
    <t>SYED SHAH HUSSAIN</t>
  </si>
  <si>
    <t>0304-6043043</t>
  </si>
  <si>
    <t>34104-2239232-9</t>
  </si>
  <si>
    <t>JANDIALA DHAB WALA,WAZIRABAD</t>
  </si>
  <si>
    <t>10ZW7273316YEBGTRA18199C</t>
  </si>
  <si>
    <t>LR4H8UDC1R6406604</t>
  </si>
  <si>
    <t>M USMAN MIRZA</t>
  </si>
  <si>
    <t>0322-8496669</t>
  </si>
  <si>
    <t>34101-3232084-3</t>
  </si>
  <si>
    <t>MOH MOMINABAD A NOSHEHRA ROAD,GUJRANWALA</t>
  </si>
  <si>
    <t>10ZW6050312YEBDAR854931W</t>
  </si>
  <si>
    <t>LR4F9MDC2R6919526</t>
  </si>
  <si>
    <t>M ARSHAD CHATTHA</t>
  </si>
  <si>
    <t>0307-0418678</t>
  </si>
  <si>
    <t>34104-2205684-7</t>
  </si>
  <si>
    <t>VERPAL KHURD,LARIADDA,GUJRANWALA</t>
  </si>
  <si>
    <t>10ZW7265319YEBGTR924468C</t>
  </si>
  <si>
    <t>L5XE5UF03R6401734</t>
  </si>
  <si>
    <t>0300-7471416</t>
  </si>
  <si>
    <t>34101-3270166-1</t>
  </si>
  <si>
    <t>92-SATLUJ D.C COLONY,GUJRANWALA</t>
  </si>
  <si>
    <t xml:space="preserve">90,000 ONLINE/1,14,000 CASH </t>
  </si>
  <si>
    <t>10ZW7273316YEBGTR914624C</t>
  </si>
  <si>
    <t>LR4H8UDC6R6400538</t>
  </si>
  <si>
    <t>USMAN SHOUKAT BHUTTA</t>
  </si>
  <si>
    <t>0313-6362769</t>
  </si>
  <si>
    <t>34101-5858906-1</t>
  </si>
  <si>
    <t>HOUSE NO 149,G MAGNOLIA PARK,GUJRANWALA</t>
  </si>
  <si>
    <t>10ZW6050312YEBDAR854807W</t>
  </si>
  <si>
    <t>LR4F9MDCXR6919385</t>
  </si>
  <si>
    <t>M SHAHZAD</t>
  </si>
  <si>
    <t>0300-6498676</t>
  </si>
  <si>
    <t>34101-8902799-3</t>
  </si>
  <si>
    <t>GALI PIPE WALI,HOUSE NO 9,WAHDAT COLONY</t>
  </si>
  <si>
    <t>10ZW7273316YEBGTRA18188C</t>
  </si>
  <si>
    <t>LR4H8UDC9R6406754</t>
  </si>
  <si>
    <t>SUBHAN ALI</t>
  </si>
  <si>
    <t>0312-6621355</t>
  </si>
  <si>
    <t>34104-8099901-7</t>
  </si>
  <si>
    <t>MOH MEHAR COLONY,WAZIRABAD</t>
  </si>
  <si>
    <t>10ZW6050312YEBDAS100200W</t>
  </si>
  <si>
    <t>LR4F9MDC056900320</t>
  </si>
  <si>
    <t>RABIA USMAN</t>
  </si>
  <si>
    <t>0308-7770001</t>
  </si>
  <si>
    <t>34101-9426376-4</t>
  </si>
  <si>
    <t>HOUSE EL 6 PHASE 1,CITI HOUSING GUJRANWALA</t>
  </si>
  <si>
    <t>10ZW7273316YEBGTS100886C</t>
  </si>
  <si>
    <t>LR4H8UDCXS6403271</t>
  </si>
  <si>
    <t>NABEEL AKRAM</t>
  </si>
  <si>
    <t>M HURAIRA</t>
  </si>
  <si>
    <t>0333-8139918</t>
  </si>
  <si>
    <t>0309-1515614</t>
  </si>
  <si>
    <t>SHEIKH M FARHAN</t>
  </si>
  <si>
    <t>0322-7444450</t>
  </si>
  <si>
    <t>34101-9026899-1</t>
  </si>
  <si>
    <t>34104-2368729-5</t>
  </si>
  <si>
    <t>34101-1652166-3</t>
  </si>
  <si>
    <t>HOUSE N0 2,STREET NO 6 CHEEMA COLONY,WAZIRABAD</t>
  </si>
  <si>
    <t>ST NO 33,QABRISTAN ROAD,SHAHEENABAD,GUJRANWALA</t>
  </si>
  <si>
    <t>10ZW6050312YEBDAS100022W</t>
  </si>
  <si>
    <t>10ZW7273316YEBGTRA18051C</t>
  </si>
  <si>
    <t>10ZW7265319YEBGTRB04598C</t>
  </si>
  <si>
    <t>L5X35UF06R6408001</t>
  </si>
  <si>
    <t>LR4H8UDC5R6406749</t>
  </si>
  <si>
    <t>LR4F9MDC856900310</t>
  </si>
  <si>
    <t>BILAWAL HUSSAIN</t>
  </si>
  <si>
    <t>0322-6668800</t>
  </si>
  <si>
    <t>34104-2837067-3</t>
  </si>
  <si>
    <t>10,000 ADVANCE/1,94,000 ONLINE</t>
  </si>
  <si>
    <t>10ZW7273316YEBGTR914695C</t>
  </si>
  <si>
    <t>LR4H8UDC7R6400550</t>
  </si>
  <si>
    <t>SHAHID NAVEED</t>
  </si>
  <si>
    <t>0300-3402080</t>
  </si>
  <si>
    <t>34101-6387421-7</t>
  </si>
  <si>
    <t>Z-BLOCK ,LALA ZAR ROAD,PEOPLE'S COLONY</t>
  </si>
  <si>
    <t>10ZW7273316YEBGTS100797C</t>
  </si>
  <si>
    <t>LR4H8UDC8S6403267</t>
  </si>
  <si>
    <t>HASAN JAVEED</t>
  </si>
  <si>
    <t>0334-7000710</t>
  </si>
  <si>
    <t>34101-2250985-5</t>
  </si>
  <si>
    <t>81-Z,PEOPLE'S COLONY</t>
  </si>
  <si>
    <t>10ZW7273316YEBGTRA18203C</t>
  </si>
  <si>
    <t>LR4H8UDC0R6406707</t>
  </si>
  <si>
    <t>GHULAM MUJTABA</t>
  </si>
  <si>
    <t>0301-4349445</t>
  </si>
  <si>
    <t>34104-6749309-1</t>
  </si>
  <si>
    <t>SHAREEF FARM,AAGHOSH ROAD,RAHWALI</t>
  </si>
  <si>
    <t>10ZW7273316YEBGTRA18191C</t>
  </si>
  <si>
    <t>LR4H8UDC1R6406750</t>
  </si>
  <si>
    <t>M AFZAL</t>
  </si>
  <si>
    <t>0300-1366840</t>
  </si>
  <si>
    <t>SEHAR RAZZAQ</t>
  </si>
  <si>
    <t>0305-1783561</t>
  </si>
  <si>
    <t>34101-1544211-4</t>
  </si>
  <si>
    <t>ST N0 1 MOH CHRISTIAN COLONY,HAFIZABAD ROAD</t>
  </si>
  <si>
    <t>10ZW7273316YEBGTS100835C</t>
  </si>
  <si>
    <t>LR4H8UDC7S6403227</t>
  </si>
  <si>
    <t>PENDING FOR INSTALLMENTS</t>
  </si>
  <si>
    <t>34501-2478568-7</t>
  </si>
  <si>
    <t>MEGHA,TEHSIL NAROWAL</t>
  </si>
  <si>
    <t>10ZW7265319YEBGTR924508C</t>
  </si>
  <si>
    <t>L5XE5UF07R6401798</t>
  </si>
  <si>
    <t>M YOUNAS BUTT</t>
  </si>
  <si>
    <t>0300-7401465</t>
  </si>
  <si>
    <t>34104-7116379-1</t>
  </si>
  <si>
    <t>HOUSE N0 125-SUTLEJ</t>
  </si>
  <si>
    <t>10ZW7273316YEBGTS100810C</t>
  </si>
  <si>
    <t>LR4H8UDC8S6403138</t>
  </si>
  <si>
    <t>M SALEEM</t>
  </si>
  <si>
    <t>0336-9009004</t>
  </si>
  <si>
    <t>34101-6248864-3</t>
  </si>
  <si>
    <t>HOUSE N0 10,CANAL PARK,CANTT</t>
  </si>
  <si>
    <t>10ZW6050312YEBDAS100178W</t>
  </si>
  <si>
    <t>LR4F9MDC0S6900267</t>
  </si>
  <si>
    <t>NADEEM AKMAL</t>
  </si>
  <si>
    <t>0302-8687200</t>
  </si>
  <si>
    <t>STREET N0 3 NAJAF COLONY,KOT SHAHAN</t>
  </si>
  <si>
    <t>10ZW7265319YEBGTR924448C</t>
  </si>
  <si>
    <t>L5XE5UF0XR6401780</t>
  </si>
  <si>
    <t>UMAR BIN SAJID JANJUA</t>
  </si>
  <si>
    <t>0332-5518000</t>
  </si>
  <si>
    <t>KHUDAD HEIGHTS FLAT 30 SECTOR E-11-3,ISLAMABAD</t>
  </si>
  <si>
    <t>12ZW7271327YEDKRR903660C</t>
  </si>
  <si>
    <t>LR4K3UPA0R6404003</t>
  </si>
  <si>
    <t>M UMAIR ASHRAF</t>
  </si>
  <si>
    <t>0322-5684996</t>
  </si>
  <si>
    <t>TABREEZ STREET,SUI GAS ROAD,GUJRANWALA</t>
  </si>
  <si>
    <t>12ZW7253318YECER619379C</t>
  </si>
  <si>
    <t>LR495UF03R6470871</t>
  </si>
  <si>
    <t>34101-9966797-5</t>
  </si>
  <si>
    <t>34101-8578646-1</t>
  </si>
  <si>
    <t>37405-8933695-5</t>
  </si>
  <si>
    <t>FARZAND ALI</t>
  </si>
  <si>
    <t>0307-7772436</t>
  </si>
  <si>
    <t>THE LEARNING HUB COLLEGE,GUJRANWALA</t>
  </si>
  <si>
    <t>10ZW6050312YEBDAS100087W</t>
  </si>
  <si>
    <t>LR4F9MDC8S6900288</t>
  </si>
  <si>
    <t>34101-6793614-7</t>
  </si>
  <si>
    <t>1,85,000/INSTALLMENTS</t>
  </si>
  <si>
    <t>AHMAD KHAN</t>
  </si>
  <si>
    <t>0325-6566999</t>
  </si>
  <si>
    <t>B-85 PHASE-4 GREEN VALLEY,GUJRANWALA</t>
  </si>
  <si>
    <t>10ZW7265319YEBGTR924509C</t>
  </si>
  <si>
    <t>L5XE5UF06R6401694</t>
  </si>
  <si>
    <t>M.ANAS</t>
  </si>
  <si>
    <t>0329-9682726</t>
  </si>
  <si>
    <t>A-31 MUHAFIZ TOWN,GUJRANWALA</t>
  </si>
  <si>
    <t>10ZW7265319YEBGTR924457C</t>
  </si>
  <si>
    <t>L5XE5UF00R6401769</t>
  </si>
  <si>
    <t>34102-5382446-3</t>
  </si>
  <si>
    <t>34101-8898696-5</t>
  </si>
  <si>
    <t>34101-6763020-9</t>
  </si>
  <si>
    <t>34101-6966437-3</t>
  </si>
  <si>
    <t>M.UMER</t>
  </si>
  <si>
    <t>0304-7935860</t>
  </si>
  <si>
    <t>HOUSE N0 5 STREET N0 6,KASHMIR ROAD</t>
  </si>
  <si>
    <t>10ZW7273316YEBGTS100782C</t>
  </si>
  <si>
    <t>LR4H8UDC6S6403333</t>
  </si>
  <si>
    <t>LR4F9MDC7R6919487</t>
  </si>
  <si>
    <t>10ZW6050312YEBDAR854838C</t>
  </si>
  <si>
    <t>A-228 G-MAGNOLIA,GUJRANWALA</t>
  </si>
  <si>
    <t>0300-0411286</t>
  </si>
  <si>
    <t>HAMZA</t>
  </si>
  <si>
    <t>SAMEER IQBAL</t>
  </si>
  <si>
    <t>0346-0833325</t>
  </si>
  <si>
    <t>34101-8139751-3</t>
  </si>
  <si>
    <t>NEAR BARA QABRISTAN,KACHI FATTOMAND</t>
  </si>
  <si>
    <t>10ZW7273316YEBGTS100940C</t>
  </si>
  <si>
    <t>LR4H8UDC8S6403172</t>
  </si>
  <si>
    <t>RECEIVED ON 3/29/25</t>
  </si>
  <si>
    <t>AQEEL-UR-REHMAN</t>
  </si>
  <si>
    <t>0312-2066713</t>
  </si>
  <si>
    <t>34502-9949531-1</t>
  </si>
  <si>
    <t>STREET N0 10C,ALLAMA IQBAL TOWN,GUJRANWALA</t>
  </si>
  <si>
    <t>10ZW7265319YEBGTR924522C</t>
  </si>
  <si>
    <t>L5XE5UF08R6401762</t>
  </si>
  <si>
    <t>NAGHMAN MALIK</t>
  </si>
  <si>
    <t>0321-6414165</t>
  </si>
  <si>
    <t>34101-2078875-5</t>
  </si>
  <si>
    <t>28-A,BILAL GARDEN NEAR KING'S MALL</t>
  </si>
  <si>
    <t>10ZW7273316YEBGTS100788C</t>
  </si>
  <si>
    <t>LR4H8UDC5S6403145</t>
  </si>
  <si>
    <t>ABRAR AHMAD</t>
  </si>
  <si>
    <t>0309-4895477</t>
  </si>
  <si>
    <t>34103-2046760-9</t>
  </si>
  <si>
    <t>NOSHEHRA VIRKAN</t>
  </si>
  <si>
    <t>10ZW7265319YEBGTRB04606C</t>
  </si>
  <si>
    <t>L5XE5UF09R6406856</t>
  </si>
  <si>
    <t>SHEIKH M USMAN SHAHID</t>
  </si>
  <si>
    <t>0321-7428207</t>
  </si>
  <si>
    <t>34101-2444899-9</t>
  </si>
  <si>
    <t>128-CHENAB,DC COLONY</t>
  </si>
  <si>
    <t>SYED QASIM HUSSAIN NAQVI</t>
  </si>
  <si>
    <t>0321-6430885</t>
  </si>
  <si>
    <t>119-D PHASE 2,GARDEN TOWN</t>
  </si>
  <si>
    <t>10ZW6050312YEBDAS100176W</t>
  </si>
  <si>
    <t>LR4F9MDC5S6900281</t>
  </si>
  <si>
    <t>34101-5568779-5</t>
  </si>
  <si>
    <t>10ZW7273316YEBGTS100880C</t>
  </si>
  <si>
    <t>LR4H8UDC1S6403126</t>
  </si>
  <si>
    <t>M WASIF</t>
  </si>
  <si>
    <t>0315-6214755</t>
  </si>
  <si>
    <t>34101-1208624-1</t>
  </si>
  <si>
    <t>MOBASHAR ARSHAD</t>
  </si>
  <si>
    <t>0310-5710072</t>
  </si>
  <si>
    <t>STREET NO 2,KACHI FATTOMAND</t>
  </si>
  <si>
    <t>10ZW7265319YEBGTR924510C</t>
  </si>
  <si>
    <t>L5XE5UF09R6401785</t>
  </si>
  <si>
    <t>34101-7867740-5</t>
  </si>
  <si>
    <t>10ZW7273316YEBGTS100889C</t>
  </si>
  <si>
    <t>LR4H8UDC2S6403118</t>
  </si>
  <si>
    <t>GUJRAT YADEA CENTER</t>
  </si>
  <si>
    <t>10ZW7265319YEBGTRB04640C</t>
  </si>
  <si>
    <t>L5XE5UF02R6406861</t>
  </si>
  <si>
    <t>UMAIR KHALID</t>
  </si>
  <si>
    <t>0331-9667260</t>
  </si>
  <si>
    <t>QUAID-E-AZAM TOWN</t>
  </si>
  <si>
    <t>10ZW7273316YEBGTS100907C</t>
  </si>
  <si>
    <t>LR4H8UDC2S6403295</t>
  </si>
  <si>
    <t>34101-6675576-5</t>
  </si>
  <si>
    <t>AAMER FAROOQ</t>
  </si>
  <si>
    <t>0300-6148822</t>
  </si>
  <si>
    <t>34104-5920810-3</t>
  </si>
  <si>
    <t>MOH BERI WALA BADOKI GOSAIYAN</t>
  </si>
  <si>
    <t>10ZW7273316YEBGTS100766C</t>
  </si>
  <si>
    <t>LR4H8UDC9S6403097</t>
  </si>
  <si>
    <t>ABDUL AHAD</t>
  </si>
  <si>
    <t>0340-0533401</t>
  </si>
  <si>
    <t>37405-7859439-7</t>
  </si>
  <si>
    <t>CB-231,BADOKI GOSAIYAN,WAZIRABAD</t>
  </si>
  <si>
    <t>10ZW7273316YEBGTS101036C</t>
  </si>
  <si>
    <t>LR4H8UDC4S6403394</t>
  </si>
  <si>
    <t>M.ARSHAD</t>
  </si>
  <si>
    <t>0322-4372922</t>
  </si>
  <si>
    <t>ST N0 2,GALA PAPI WALA,FAREED TOWN WAHDAT COLONY,GURANWALA</t>
  </si>
  <si>
    <t>1,86,000 CASH/24,000 ONLINE</t>
  </si>
  <si>
    <t>10ZW7273316YEBGTS100991C</t>
  </si>
  <si>
    <t>LR4H8UDC0S6403134</t>
  </si>
  <si>
    <t>HAMEEDA AFZAL</t>
  </si>
  <si>
    <t>0302-0045050</t>
  </si>
  <si>
    <t>34101-7941020-8</t>
  </si>
  <si>
    <t>MAIN BAZAR 2 STREET N0 9 HOUSE N0 1,AMEER PARK GUJRANWALA</t>
  </si>
  <si>
    <t>10ZW7273316YEBGTS100764C</t>
  </si>
  <si>
    <t>LR4H8UDC4S6403265</t>
  </si>
  <si>
    <t>KASHIF ABBASI</t>
  </si>
  <si>
    <t>0300-8746215</t>
  </si>
  <si>
    <t>34101-2472715-9</t>
  </si>
  <si>
    <t>HOUSE N0 2 MANSORA BLOCK,DC COLONY GUJRANWALA</t>
  </si>
  <si>
    <t>10ZW6050312YEBDAR854888W</t>
  </si>
  <si>
    <t>LR4F9MDC8R6919501</t>
  </si>
  <si>
    <t>M.HANAN</t>
  </si>
  <si>
    <t>0344-6051478</t>
  </si>
  <si>
    <t>34104-6295663-7</t>
  </si>
  <si>
    <t>111-SAWAN STREET NO 3,D.C COLONY GUJRANWALA</t>
  </si>
  <si>
    <t>10ZW7273316YEBGTS100778C</t>
  </si>
  <si>
    <t>LR4H8UDC1S6403272</t>
  </si>
  <si>
    <t>0343-2778377</t>
  </si>
  <si>
    <t>42101-8803698-9</t>
  </si>
  <si>
    <t>34101-1271901-7</t>
  </si>
  <si>
    <t>D-364,G-MAGNOLIA,GUJRANWALA</t>
  </si>
  <si>
    <t>10ZW7273316YEBGTS100878C</t>
  </si>
  <si>
    <t>LR4H8UDC4S6403282</t>
  </si>
  <si>
    <t>SHOKAT ALI</t>
  </si>
  <si>
    <t>0300-6409488</t>
  </si>
  <si>
    <t>HOUSE NO 6,IMRAN CITY,SUI GAS ROAD,GUJRANWALA</t>
  </si>
  <si>
    <t>10ZW7273316YEBGTS100789C</t>
  </si>
  <si>
    <t>LR4H8UDC8S6403219</t>
  </si>
  <si>
    <t>M SULEMAN</t>
  </si>
  <si>
    <t>0312-4100000</t>
  </si>
  <si>
    <t>34104-6609309-7</t>
  </si>
  <si>
    <t>AAWA ROAD,GONDALPURA NEAR RAFAY MART</t>
  </si>
  <si>
    <t>10ZW7273316YEBGTS100908C</t>
  </si>
  <si>
    <t>LR4H8UDC2S6403376</t>
  </si>
  <si>
    <t>0300-7446500</t>
  </si>
  <si>
    <t>34101-9607621-9</t>
  </si>
  <si>
    <t>PHASE 2 ,GREEN VALLEY</t>
  </si>
  <si>
    <t>10ZW7273316YEBGTS100814C</t>
  </si>
  <si>
    <t>LR4H8UDC1S6403109</t>
  </si>
  <si>
    <t>EHSANULLAH</t>
  </si>
  <si>
    <t xml:space="preserve">M ARIF </t>
  </si>
  <si>
    <t>0343-6237633</t>
  </si>
  <si>
    <t>34301-8461517-9</t>
  </si>
  <si>
    <t>HOUSE NO 381,ASKARI 2 CANTT</t>
  </si>
  <si>
    <t>10ZW6050312YEBDAS100036W</t>
  </si>
  <si>
    <t>LR4F9MDC8S6900386</t>
  </si>
  <si>
    <t>0301-6448283</t>
  </si>
  <si>
    <t>34101-6007413-1</t>
  </si>
  <si>
    <t>FEROZWALA,GUJRANWALA</t>
  </si>
  <si>
    <t>10ZW7265319YECERS1K0717C</t>
  </si>
  <si>
    <t>L5XE5UF09S6404725</t>
  </si>
  <si>
    <t>HAMMAD ALI</t>
  </si>
  <si>
    <t>0347-7880250</t>
  </si>
  <si>
    <t>34101-1060785-1</t>
  </si>
  <si>
    <t>B-317,PHASE 3,GARDEN TOWN</t>
  </si>
  <si>
    <t>12ZW7271327YEDKRS102862C</t>
  </si>
  <si>
    <t>LR4L5UKA0S6405454</t>
  </si>
  <si>
    <t>10ZW7265319YECERS1K0708C</t>
  </si>
  <si>
    <t>L5XE5UF00S6404824</t>
  </si>
  <si>
    <t>2,68,200/ INSTALLMENTS</t>
  </si>
  <si>
    <t>M.AMJAD</t>
  </si>
  <si>
    <t>0322-2006000</t>
  </si>
  <si>
    <t>34101-2563617-9</t>
  </si>
  <si>
    <t>B1-178,WAPDA TOWN,GUJRANWALA</t>
  </si>
  <si>
    <t>12ZW7253318YECERB08217C</t>
  </si>
  <si>
    <t>LR495UF09R6406835</t>
  </si>
  <si>
    <t>ABDUL WAHEED NASIR</t>
  </si>
  <si>
    <t>0300-6498500</t>
  </si>
  <si>
    <t>34101-2367921-5</t>
  </si>
  <si>
    <t>BLOCK X-8,PEOPLE'S COLONY</t>
  </si>
  <si>
    <t>10ZW7265319YECERS1K0626C</t>
  </si>
  <si>
    <t>L5XE5UF05S6404706</t>
  </si>
  <si>
    <t>M ZEESHAN AFZAL</t>
  </si>
  <si>
    <t>0300-0561616</t>
  </si>
  <si>
    <t>34101-3339941-3</t>
  </si>
  <si>
    <t>62-B,NEELUM,DC COLONY,GUJRANWALA</t>
  </si>
  <si>
    <t>10ZW7273316YEBGTS100838C</t>
  </si>
  <si>
    <t>LR4H8UDC7S6403325</t>
  </si>
  <si>
    <t>ZEESHAN AMANULAH</t>
  </si>
  <si>
    <t>0300-0455008</t>
  </si>
  <si>
    <t>35202-1471215-1</t>
  </si>
  <si>
    <t>STREET NO 4,NOSHEHRA ROAD,GUJRANWALA</t>
  </si>
  <si>
    <t>1,39,000 CASH/30,000 ONLINE</t>
  </si>
  <si>
    <t>10ZW6050312YEBDAS100128W</t>
  </si>
  <si>
    <t>LR4F9MDC4S6900241</t>
  </si>
  <si>
    <t>EHSAN ELAHI</t>
  </si>
  <si>
    <t>0321-7224700</t>
  </si>
  <si>
    <t>34101-4154306-7</t>
  </si>
  <si>
    <t>BLOCK Z SREET B-12,PEOPLE'S COLONY</t>
  </si>
  <si>
    <t>10ZW6050312YEBDAS100146W</t>
  </si>
  <si>
    <t>LR4F9MDC6S6900287</t>
  </si>
  <si>
    <t>M ASIF FAROOQ</t>
  </si>
  <si>
    <t>0308-8064545</t>
  </si>
  <si>
    <t>GALI NO 2 TOWER ROAD,KHIALI</t>
  </si>
  <si>
    <t>RECEIVED</t>
  </si>
  <si>
    <t>34101-9296303-9</t>
  </si>
  <si>
    <t>QAISER ALI</t>
  </si>
  <si>
    <t>0305-6030017</t>
  </si>
  <si>
    <t>34101-3952823-5</t>
  </si>
  <si>
    <t>GREEN TOWN RAHWALI</t>
  </si>
  <si>
    <t>10ZW7265319YECERS1K0568C</t>
  </si>
  <si>
    <t>L5XE5UF05S6404818</t>
  </si>
  <si>
    <t xml:space="preserve">KAINAT </t>
  </si>
  <si>
    <t>0324-1773219</t>
  </si>
  <si>
    <t>34101-6789748-8</t>
  </si>
  <si>
    <t>1074-A JAPAN PLAZA,MASTER CITY</t>
  </si>
  <si>
    <t>53,000 ONLINE/1,50,000 CASH</t>
  </si>
  <si>
    <t>LR4H8UDCXS6403173</t>
  </si>
  <si>
    <t>10ZW7273316YEBGTS100821C</t>
  </si>
  <si>
    <t>JASIM IQBAL SHEIKH</t>
  </si>
  <si>
    <t>0321-8478206</t>
  </si>
  <si>
    <t>34101-7245417-3</t>
  </si>
  <si>
    <t>DC COLONY,GUJRANWALA</t>
  </si>
  <si>
    <t>10ZW7265319YECERS1K0631C</t>
  </si>
  <si>
    <t>L5XE5UF02S6404744</t>
  </si>
  <si>
    <t>2,00,000 ONLINE/48,500 CASH</t>
  </si>
  <si>
    <t>UMAR JAVEED</t>
  </si>
  <si>
    <t>0345-6475900</t>
  </si>
  <si>
    <t>34101-3052143-7</t>
  </si>
  <si>
    <t>B-2/434,WAPDA TOWN</t>
  </si>
  <si>
    <t>ABDUL AZIZ</t>
  </si>
  <si>
    <t>0308-8443887</t>
  </si>
  <si>
    <t>34101-9123411-3</t>
  </si>
  <si>
    <t>STREET NO 7,ISLAMIA PARK</t>
  </si>
  <si>
    <t>10ZW6050312YEBDAS100049W</t>
  </si>
  <si>
    <t>LR4F9MDC8S6900372</t>
  </si>
  <si>
    <t>0300-7421106</t>
  </si>
  <si>
    <t>34101-7732533-5</t>
  </si>
  <si>
    <t>STREET NO 4 SIALKOT ROAD,GUJRANWALA</t>
  </si>
  <si>
    <t>10ZW7265319YECERS1K0668C</t>
  </si>
  <si>
    <t>L5XE5UF06S6404701</t>
  </si>
  <si>
    <t>MUBEEN SIDDIQUE</t>
  </si>
  <si>
    <t>0307-8037252</t>
  </si>
  <si>
    <t>34101-7938436-6</t>
  </si>
  <si>
    <t>HOUSE NO 3 JOHAR TOWN,AROOP</t>
  </si>
  <si>
    <t>10ZW7265319YECERS1K0593C</t>
  </si>
  <si>
    <t>L5XE5UF0XS6404829</t>
  </si>
  <si>
    <t>MAQSOOD AHMAD</t>
  </si>
  <si>
    <t>0308-8754932</t>
  </si>
  <si>
    <t>34101-2621593-9</t>
  </si>
  <si>
    <t>BHAMBHOWALI,NANDIPUR</t>
  </si>
  <si>
    <t>10ZW7265319YECERS1K0657C</t>
  </si>
  <si>
    <t>L5XE5UF05S6404740</t>
  </si>
  <si>
    <t>ASKARI 2,LANE F-381,CANTT</t>
  </si>
  <si>
    <t>10ZW6050312YEBDAS100190W</t>
  </si>
  <si>
    <t>LR4F9MDC6S6900273</t>
  </si>
  <si>
    <t>SHAKEEL AHMAD</t>
  </si>
  <si>
    <t>0348-8645909</t>
  </si>
  <si>
    <t>34101-3831403-3</t>
  </si>
  <si>
    <t>TRIGRI,GUJRANWALA</t>
  </si>
  <si>
    <t>10ZW6050312YEBDAS100069W</t>
  </si>
  <si>
    <t>LR4F9MDC2S6900271</t>
  </si>
  <si>
    <t>LR4F9MDC2S6900285</t>
  </si>
  <si>
    <t>10ZW6050312YEBDAS100089W</t>
  </si>
  <si>
    <t>10ZW7265319YECERS1K0612C</t>
  </si>
  <si>
    <t>L5XE5UF02S6404825</t>
  </si>
  <si>
    <t>ABID ALI</t>
  </si>
  <si>
    <t>0343-2325381</t>
  </si>
  <si>
    <t>34101-4867911-1</t>
  </si>
  <si>
    <t>10ZW7253318YECERB08230C</t>
  </si>
  <si>
    <t>LR495UF02R6406806</t>
  </si>
  <si>
    <t>0321-7413281</t>
  </si>
  <si>
    <t>34101-6856201-3</t>
  </si>
  <si>
    <t>GALA BURF KHAANA,ST NO 3,GUJRANWALA</t>
  </si>
  <si>
    <t>10ZW7265319YECERS1K0690C</t>
  </si>
  <si>
    <t>L5XE5UF0XS6404734</t>
  </si>
  <si>
    <t>SAIMA KANEEZ W/O WAZIR HUSSAIN</t>
  </si>
  <si>
    <t>0333-1880070</t>
  </si>
  <si>
    <t>34601-4860898-0</t>
  </si>
  <si>
    <t>442-NEELUM,D.C COLONY</t>
  </si>
  <si>
    <t>1,00,000 CASH/PENDING</t>
  </si>
  <si>
    <t>10ZW7265319YECERS1K0651C</t>
  </si>
  <si>
    <t>L5XE5UF05S6404690</t>
  </si>
  <si>
    <t>JAVEED S/O ABDUL HAMEED</t>
  </si>
  <si>
    <t>0300-8112719</t>
  </si>
  <si>
    <t>34101-5688224-7</t>
  </si>
  <si>
    <t>LOHIANWALA,GUJRANWALA</t>
  </si>
  <si>
    <t>10ZW7253318YECERB08226C</t>
  </si>
  <si>
    <t>LR495UF04R6406774</t>
  </si>
  <si>
    <t>CASH DONE</t>
  </si>
  <si>
    <t>2,04,000/INSTALLMENTS</t>
  </si>
  <si>
    <t>HAMZA ASHFAQ S/O M ASHFAQ</t>
  </si>
  <si>
    <t>0328-1970067</t>
  </si>
  <si>
    <t>34101-5426377-1</t>
  </si>
  <si>
    <t>D-82,PHASE-3 GARDEN TOWN,GUJRANWALA</t>
  </si>
  <si>
    <t>10ZW7265319YECERS1K0687C</t>
  </si>
  <si>
    <t>L5XE5UF07S6404786</t>
  </si>
  <si>
    <t>83,500 CASH/PENDING</t>
  </si>
  <si>
    <t>1,73,500 CASH/PENDING</t>
  </si>
  <si>
    <t>70,000/PENDING</t>
  </si>
  <si>
    <t xml:space="preserve">M ASIF HAYAT CHEEMA </t>
  </si>
  <si>
    <t>0300-0410366</t>
  </si>
  <si>
    <t>34101-3384138-5</t>
  </si>
  <si>
    <t>D-57 PHASE-3,GARDEN TOWN</t>
  </si>
  <si>
    <t>10ZW7265319YECERS1K0656C</t>
  </si>
  <si>
    <t>L5XE5UF07S6404741</t>
  </si>
  <si>
    <t>USMAN AKBAR</t>
  </si>
  <si>
    <t>0321-6233321</t>
  </si>
  <si>
    <t>34103-9328346-5</t>
  </si>
  <si>
    <t>B-750,AJWA CITY,GUJRANWALA</t>
  </si>
  <si>
    <t>12ZW7271327YEDKRS102716C</t>
  </si>
  <si>
    <t>LR4L5UKA0S6405549</t>
  </si>
  <si>
    <t>NISHA</t>
  </si>
  <si>
    <t>0305-6309689</t>
  </si>
  <si>
    <t>34603-1922958-2</t>
  </si>
  <si>
    <t>10ZW7265319YECERS1K0569C</t>
  </si>
  <si>
    <t>L5XE5UF04S6404714</t>
  </si>
  <si>
    <t>RECEIVED ON 5-18-25</t>
  </si>
  <si>
    <t>M HUSNAIN S/O M MANSHA</t>
  </si>
  <si>
    <t>0307-4433310</t>
  </si>
  <si>
    <t>34101-9132321-9</t>
  </si>
  <si>
    <t>12 NO GALI,ALLAH HU WALA BAZAAR,GUJRANWALA</t>
  </si>
  <si>
    <t>1,00,000 RECEIVED/PENDING</t>
  </si>
  <si>
    <t>12ZW7253318YECERB08241C</t>
  </si>
  <si>
    <t>LR495UF06R6406808</t>
  </si>
  <si>
    <t>APPLIED FOR REGISTRATION</t>
  </si>
  <si>
    <t>NEAR GULSHAN IQBAL PARK,GUJRANWALA</t>
  </si>
  <si>
    <t>KAMOKI</t>
  </si>
  <si>
    <t>PENIDNG</t>
  </si>
  <si>
    <t>2,36,075/BANK ALFALAH</t>
  </si>
  <si>
    <t>YADEA GUJRAT CENTRE</t>
  </si>
  <si>
    <t>HUSSAIN ARSHAD</t>
  </si>
  <si>
    <t>0324-6237384</t>
  </si>
  <si>
    <t>34101-9569793-3</t>
  </si>
  <si>
    <t>HAFIZ ROAD  SHARUKH COLONY GALA TANVEER UL ISLAM,ALAM CHOWK,GRW</t>
  </si>
  <si>
    <t>3,25,000 CASH/25,000 ONLINE</t>
  </si>
  <si>
    <t>12ZW7271327YEDKRR512756C</t>
  </si>
  <si>
    <t>LR4K3UPA1R6454635</t>
  </si>
  <si>
    <t>77,000 RECEIVED/INSTALLMENTS</t>
  </si>
  <si>
    <t>1,68,000 RECEIVED/INSTALLMENTS</t>
  </si>
  <si>
    <t>1,20,000 RECEIVED/PENDING</t>
  </si>
  <si>
    <t>STREER NO 1,ISLAMIA PARK,GRW</t>
  </si>
  <si>
    <t>34101-1696573-7</t>
  </si>
  <si>
    <t>M.JABAR</t>
  </si>
  <si>
    <t>NAWA PIND ARAIYAN,SIALKOT</t>
  </si>
  <si>
    <t>THROUGH CHECK</t>
  </si>
  <si>
    <t>2,30,000 CASH/18,500 PENDING</t>
  </si>
  <si>
    <t>M.GULZAR S/O WAZIR HUSSAIN</t>
  </si>
  <si>
    <t>SHIZAL ALI D/O HAIDER ALI</t>
  </si>
  <si>
    <t>0318-7975928</t>
  </si>
  <si>
    <t>34101-4520598-6</t>
  </si>
  <si>
    <t>34-B,SATELLITE TOWN,GRW</t>
  </si>
  <si>
    <t>GT-30</t>
  </si>
  <si>
    <t>10ZW60503318YECKRS3K7486C</t>
  </si>
  <si>
    <t>LR4K9MEC9S6429930</t>
  </si>
  <si>
    <t>TAHIRA FIRDOUS W/O DOLAT ALI</t>
  </si>
  <si>
    <t>0341-4423874</t>
  </si>
  <si>
    <t>34101-8674466-2</t>
  </si>
  <si>
    <t>62-A,NEELUM COMMERCIAL,D.C COLONY GUJRANWALA</t>
  </si>
  <si>
    <t>1.50,000 CASH/PENDING</t>
  </si>
  <si>
    <t>10ZW7273316YEBGTS248392C</t>
  </si>
  <si>
    <t>LR4H8UDC0S6419513</t>
  </si>
  <si>
    <t>M ADNAN S/O KHALID MEHMOOD</t>
  </si>
  <si>
    <t>0300-9642853</t>
  </si>
  <si>
    <t>34101-2488300-1</t>
  </si>
  <si>
    <t>C-2196,WAPDA TOWN,GUJRANWALA</t>
  </si>
  <si>
    <t>2,00,000 CASH PAYMENT</t>
  </si>
  <si>
    <t>10ZW7273316YEBGTS248633C</t>
  </si>
  <si>
    <t>LR4H8UDC8S6419498</t>
  </si>
  <si>
    <t>AHSAN RASHEED S/O RASHEED AHMAD</t>
  </si>
  <si>
    <t>0340-0525242</t>
  </si>
  <si>
    <t>34101-1833958-5</t>
  </si>
  <si>
    <t>STREET NO 18,C-BLOCK,SHAHEENABAD,GUJRANWALA</t>
  </si>
  <si>
    <t>10ZW7273316YEBGTS248543C</t>
  </si>
  <si>
    <t>LR4H8UDC3S6419652</t>
  </si>
  <si>
    <t>0311-7853017</t>
  </si>
  <si>
    <t>FF-279,WAFI CITY,CITI HOUSING GUJRANWALA</t>
  </si>
  <si>
    <t>10ZW7265319YECRS1K0627C</t>
  </si>
  <si>
    <t>L5XE5UF07S6404836</t>
  </si>
  <si>
    <t>AMEER HAMZA ASHIQ S/O M ASHIQ</t>
  </si>
  <si>
    <t>0300-7172634</t>
  </si>
  <si>
    <t>34101-3334299-7</t>
  </si>
  <si>
    <t>BLOCK-A,G MAGNOLIA,</t>
  </si>
  <si>
    <t>10ZW6053318YECKRS3K7555C</t>
  </si>
  <si>
    <t>LR4K9MEC9S6429958</t>
  </si>
  <si>
    <t>M.NADEEM S/O HAJI M IJAZ</t>
  </si>
  <si>
    <t>0321-6490031</t>
  </si>
  <si>
    <t>34101-9556717-7</t>
  </si>
  <si>
    <t>317-D,MASTER CITY,GRW</t>
  </si>
  <si>
    <t>10ZW7273316YEBGTS248660C</t>
  </si>
  <si>
    <t>LR4H8UDC6S6419726</t>
  </si>
  <si>
    <t>0300-6441347</t>
  </si>
  <si>
    <t>M IMRAN S/O SAHIB GUL</t>
  </si>
  <si>
    <t>34101-0439908-9</t>
  </si>
  <si>
    <t>SUI GAS ROAD LINK ROAD,MOH SHOKATABAD</t>
  </si>
  <si>
    <t>10ZW6053318YECKRS3K7538C</t>
  </si>
  <si>
    <t>LR4K9MEC8S6429899</t>
  </si>
  <si>
    <t>1,30,000 RECEIVED/PENDING</t>
  </si>
  <si>
    <t>1,04,000 RECEIVED/INSTALLMENTS</t>
  </si>
  <si>
    <t>1,48,500 CASH/PENDING</t>
  </si>
  <si>
    <t>199000</t>
  </si>
  <si>
    <t>IQBAL TOWNHOUSE NO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</si>
</sst>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7" formatCode="0;[Red]0"/>
    <numFmt numFmtId="168" formatCode="yyyy\-mm\-dd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name val="Arial"/>
      <family val="2"/>
    </font>
    <font>
      <b/>
      <sz val="18"/>
      <name val="Arial"/>
      <family val="2"/>
    </font>
    <font>
      <b/>
      <sz val="36"/>
      <color theme="1"/>
      <name val="Arial"/>
      <family val="2"/>
    </font>
    <font>
      <b/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2" xfId="0" applyBorder="1"/>
    <xf numFmtId="0" fontId="0" fillId="0" borderId="9" xfId="0" applyBorder="1"/>
    <xf numFmtId="0" fontId="1" fillId="4" borderId="9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0" fillId="0" borderId="8" xfId="0" applyBorder="1"/>
    <xf numFmtId="0" fontId="0" fillId="0" borderId="17" xfId="0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4" borderId="17" xfId="0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26" xfId="0" applyBorder="1"/>
    <xf numFmtId="0" fontId="1" fillId="4" borderId="2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0" fillId="0" borderId="26" xfId="0" applyFill="1" applyBorder="1"/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9" xfId="0" applyFill="1" applyBorder="1"/>
    <xf numFmtId="0" fontId="5" fillId="3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49" fontId="0" fillId="0" borderId="0" xfId="0" applyNumberFormat="1"/>
    <xf numFmtId="49" fontId="2" fillId="4" borderId="18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6" borderId="28" xfId="0" applyNumberFormat="1" applyFont="1" applyFill="1" applyBorder="1" applyAlignment="1">
      <alignment horizontal="center" vertical="center"/>
    </xf>
    <xf numFmtId="49" fontId="1" fillId="7" borderId="2" xfId="0" applyNumberFormat="1" applyFont="1" applyFill="1" applyBorder="1" applyAlignment="1">
      <alignment horizontal="center" vertical="center"/>
    </xf>
    <xf numFmtId="167" fontId="1" fillId="0" borderId="23" xfId="0" applyNumberFormat="1" applyFont="1" applyBorder="1" applyAlignment="1">
      <alignment horizontal="center" vertical="center"/>
    </xf>
    <xf numFmtId="168" fontId="1" fillId="0" borderId="17" xfId="0" applyNumberFormat="1" applyFont="1" applyBorder="1" applyAlignment="1">
      <alignment horizontal="center" vertical="center"/>
    </xf>
    <xf numFmtId="168" fontId="1" fillId="0" borderId="18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/>
    </xf>
    <xf numFmtId="168" fontId="1" fillId="6" borderId="9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49" fontId="1" fillId="8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873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5"/>
  <sheetViews>
    <sheetView tabSelected="1" topLeftCell="F235" zoomScale="64" zoomScaleNormal="64" workbookViewId="0">
      <selection activeCell="K261" sqref="K261"/>
    </sheetView>
  </sheetViews>
  <sheetFormatPr defaultRowHeight="15" x14ac:dyDescent="0.25"/>
  <cols>
    <col min="1" max="1" width="8.42578125" customWidth="1"/>
    <col min="2" max="2" width="47" customWidth="1"/>
    <col min="3" max="3" width="12.42578125" hidden="1" customWidth="1"/>
    <col min="4" max="4" width="12.140625" hidden="1" customWidth="1"/>
    <col min="5" max="5" width="11.7109375" hidden="1" customWidth="1"/>
    <col min="6" max="6" width="4.7109375" customWidth="1"/>
    <col min="7" max="7" width="59.140625" customWidth="1"/>
    <col min="8" max="8" width="27" hidden="1" customWidth="1"/>
    <col min="9" max="9" width="33.42578125" hidden="1" customWidth="1"/>
    <col min="10" max="10" width="121.42578125" hidden="1" customWidth="1"/>
    <col min="11" max="11" width="35.85546875" customWidth="1"/>
    <col min="12" max="12" width="33" hidden="1" customWidth="1"/>
    <col min="13" max="13" width="14.42578125" hidden="1" customWidth="1"/>
    <col min="14" max="14" width="15.140625" hidden="1" customWidth="1"/>
    <col min="15" max="15" width="15.85546875" style="127" customWidth="1"/>
    <col min="16" max="16" width="15.85546875" customWidth="1"/>
    <col min="17" max="17" width="41.5703125" customWidth="1"/>
    <col min="18" max="18" width="52.28515625" customWidth="1"/>
    <col min="19" max="19" width="38.85546875" customWidth="1"/>
    <col min="20" max="20" width="77.5703125" bestFit="1" customWidth="1"/>
    <col min="21" max="21" width="84.85546875" customWidth="1"/>
  </cols>
  <sheetData>
    <row r="1" spans="1:21" ht="15.75" thickBot="1" x14ac:dyDescent="0.3"/>
    <row r="2" spans="1:21" ht="45.75" thickBot="1" x14ac:dyDescent="0.65">
      <c r="E2" s="110" t="s">
        <v>13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2"/>
      <c r="T2" s="122"/>
    </row>
    <row r="3" spans="1:21" ht="15.75" thickBot="1" x14ac:dyDescent="0.3"/>
    <row r="4" spans="1:21" ht="27" thickBot="1" x14ac:dyDescent="0.3">
      <c r="A4" s="116" t="s">
        <v>0</v>
      </c>
      <c r="B4" s="118" t="s">
        <v>1</v>
      </c>
      <c r="C4" s="120" t="s">
        <v>2</v>
      </c>
      <c r="D4" s="120"/>
      <c r="E4" s="120"/>
      <c r="F4" s="121"/>
      <c r="G4" s="113" t="s">
        <v>22</v>
      </c>
      <c r="H4" s="114"/>
      <c r="I4" s="114"/>
      <c r="J4" s="115"/>
      <c r="K4" s="109"/>
      <c r="L4" s="109"/>
      <c r="M4" s="113" t="s">
        <v>10</v>
      </c>
      <c r="N4" s="114"/>
      <c r="O4" s="114"/>
      <c r="P4" s="114"/>
      <c r="Q4" s="114"/>
      <c r="R4" s="114"/>
      <c r="S4" s="115"/>
      <c r="T4" s="123"/>
      <c r="U4" s="116" t="s">
        <v>1010</v>
      </c>
    </row>
    <row r="5" spans="1:21" ht="45" customHeight="1" thickBot="1" x14ac:dyDescent="0.3">
      <c r="A5" s="117"/>
      <c r="B5" s="119"/>
      <c r="C5" s="30" t="s">
        <v>4</v>
      </c>
      <c r="D5" s="30" t="s">
        <v>5</v>
      </c>
      <c r="E5" s="30" t="s">
        <v>6</v>
      </c>
      <c r="F5" s="30" t="s">
        <v>7</v>
      </c>
      <c r="G5" s="30" t="s">
        <v>3</v>
      </c>
      <c r="H5" s="30" t="s">
        <v>23</v>
      </c>
      <c r="I5" s="30" t="s">
        <v>24</v>
      </c>
      <c r="J5" s="30" t="s">
        <v>25</v>
      </c>
      <c r="K5" s="144"/>
      <c r="L5" s="144"/>
      <c r="M5" s="95" t="s">
        <v>17</v>
      </c>
      <c r="N5" s="31" t="s">
        <v>8</v>
      </c>
      <c r="O5" s="128" t="s">
        <v>9</v>
      </c>
      <c r="P5" s="30" t="s">
        <v>64</v>
      </c>
      <c r="Q5" s="43" t="s">
        <v>57</v>
      </c>
      <c r="R5" s="30" t="s">
        <v>11</v>
      </c>
      <c r="S5" s="30" t="s">
        <v>12</v>
      </c>
      <c r="T5" s="31"/>
      <c r="U5" s="117"/>
    </row>
    <row r="6" spans="1:21" ht="30" customHeight="1" thickBot="1" x14ac:dyDescent="0.4">
      <c r="A6" s="23">
        <v>1</v>
      </c>
      <c r="B6" s="139">
        <v>45419</v>
      </c>
      <c r="C6" s="19"/>
      <c r="D6" s="14"/>
      <c r="E6" s="14"/>
      <c r="F6" s="13" t="s">
        <v>14</v>
      </c>
      <c r="G6" s="12" t="s">
        <v>15</v>
      </c>
      <c r="H6" s="14" t="s">
        <v>16</v>
      </c>
      <c r="I6" s="14" t="s">
        <v>26</v>
      </c>
      <c r="J6" s="24" t="s">
        <v>27</v>
      </c>
      <c r="K6" s="145" t="str">
        <f>PROPER(L6)</f>
        <v>T5 Red</v>
      </c>
      <c r="L6" s="145" t="str">
        <f>M6 &amp;" "&amp; N6</f>
        <v>T5 RED</v>
      </c>
      <c r="M6" s="96" t="s">
        <v>18</v>
      </c>
      <c r="N6" s="14" t="s">
        <v>19</v>
      </c>
      <c r="O6" s="138">
        <v>245000</v>
      </c>
      <c r="P6" s="14">
        <v>0</v>
      </c>
      <c r="Q6" s="8" t="s">
        <v>409</v>
      </c>
      <c r="R6" s="14" t="s">
        <v>20</v>
      </c>
      <c r="S6" s="13" t="s">
        <v>21</v>
      </c>
      <c r="T6" s="24" t="str">
        <f>R6 &amp; "-" &amp; S6</f>
        <v>10ZW7265319YEBGTPA25680C-L5XE5UFO6P6483326</v>
      </c>
      <c r="U6" s="6"/>
    </row>
    <row r="7" spans="1:21" ht="30" customHeight="1" thickBot="1" x14ac:dyDescent="0.4">
      <c r="A7" s="3">
        <v>2</v>
      </c>
      <c r="B7" s="140">
        <v>45421</v>
      </c>
      <c r="C7" s="15"/>
      <c r="D7" s="16"/>
      <c r="E7" s="16" t="s">
        <v>14</v>
      </c>
      <c r="F7" s="17"/>
      <c r="G7" s="11" t="s">
        <v>28</v>
      </c>
      <c r="H7" s="16" t="s">
        <v>29</v>
      </c>
      <c r="I7" s="16" t="s">
        <v>30</v>
      </c>
      <c r="J7" s="25" t="s">
        <v>1584</v>
      </c>
      <c r="K7" s="145" t="str">
        <f t="shared" ref="K7:K70" si="0">PROPER(L7)</f>
        <v>Ruibin Blue</v>
      </c>
      <c r="L7" s="145" t="str">
        <f t="shared" ref="L7:L70" si="1">M7 &amp;" "&amp; N7</f>
        <v>RUIBIN BLUE</v>
      </c>
      <c r="M7" s="86" t="s">
        <v>31</v>
      </c>
      <c r="N7" s="16" t="s">
        <v>32</v>
      </c>
      <c r="O7" s="129" t="s">
        <v>1657</v>
      </c>
      <c r="P7" s="16">
        <v>0</v>
      </c>
      <c r="Q7" s="16" t="s">
        <v>409</v>
      </c>
      <c r="R7" s="16" t="s">
        <v>33</v>
      </c>
      <c r="S7" s="17" t="s">
        <v>34</v>
      </c>
      <c r="T7" s="24" t="str">
        <f t="shared" ref="T7:T23" si="2">R7 &amp; "-" &amp; S7</f>
        <v>10ZW7273316YEBGTPB65203C-LR4H8UDCXR6407122</v>
      </c>
      <c r="U7" s="33" t="s">
        <v>146</v>
      </c>
    </row>
    <row r="8" spans="1:21" ht="30" customHeight="1" thickBot="1" x14ac:dyDescent="0.4">
      <c r="A8" s="3">
        <v>3</v>
      </c>
      <c r="B8" s="140">
        <v>45421</v>
      </c>
      <c r="C8" s="15"/>
      <c r="D8" s="16"/>
      <c r="E8" s="16" t="s">
        <v>14</v>
      </c>
      <c r="F8" s="17"/>
      <c r="G8" s="11" t="s">
        <v>35</v>
      </c>
      <c r="H8" s="16" t="s">
        <v>36</v>
      </c>
      <c r="I8" s="16" t="s">
        <v>37</v>
      </c>
      <c r="J8" s="25" t="s">
        <v>38</v>
      </c>
      <c r="K8" s="145" t="str">
        <f t="shared" si="0"/>
        <v>T5 Grey</v>
      </c>
      <c r="L8" s="145" t="str">
        <f t="shared" si="1"/>
        <v>T5 GREY</v>
      </c>
      <c r="M8" s="86" t="s">
        <v>18</v>
      </c>
      <c r="N8" s="16" t="s">
        <v>39</v>
      </c>
      <c r="O8" s="129">
        <v>245000</v>
      </c>
      <c r="P8" s="16">
        <v>0</v>
      </c>
      <c r="Q8" s="16" t="s">
        <v>409</v>
      </c>
      <c r="R8" s="16" t="s">
        <v>40</v>
      </c>
      <c r="S8" s="17" t="s">
        <v>41</v>
      </c>
      <c r="T8" s="24" t="str">
        <f t="shared" si="2"/>
        <v>10ZW7265319YEBGTR103680C-L5XE5UFOXR6408745</v>
      </c>
      <c r="U8" s="33" t="s">
        <v>138</v>
      </c>
    </row>
    <row r="9" spans="1:21" ht="30" customHeight="1" thickBot="1" x14ac:dyDescent="0.4">
      <c r="A9" s="3">
        <v>4</v>
      </c>
      <c r="B9" s="141">
        <v>45421</v>
      </c>
      <c r="C9" s="15"/>
      <c r="D9" s="16" t="s">
        <v>14</v>
      </c>
      <c r="E9" s="16"/>
      <c r="F9" s="17"/>
      <c r="G9" s="11" t="s">
        <v>42</v>
      </c>
      <c r="H9" s="16" t="s">
        <v>43</v>
      </c>
      <c r="I9" s="16" t="s">
        <v>44</v>
      </c>
      <c r="J9" s="42"/>
      <c r="K9" s="145" t="str">
        <f t="shared" si="0"/>
        <v>T5 Grey</v>
      </c>
      <c r="L9" s="145" t="str">
        <f t="shared" si="1"/>
        <v>T5 GREY</v>
      </c>
      <c r="M9" s="86" t="s">
        <v>18</v>
      </c>
      <c r="N9" s="16" t="s">
        <v>39</v>
      </c>
      <c r="O9" s="129">
        <v>245000</v>
      </c>
      <c r="P9" s="18">
        <v>3600</v>
      </c>
      <c r="Q9" s="16" t="s">
        <v>409</v>
      </c>
      <c r="R9" s="16" t="s">
        <v>45</v>
      </c>
      <c r="S9" s="17" t="s">
        <v>46</v>
      </c>
      <c r="T9" s="24" t="str">
        <f t="shared" si="2"/>
        <v>10ZW7265319YEBGTR103673C-L5XE5UF06P6470625</v>
      </c>
      <c r="U9" s="33" t="s">
        <v>155</v>
      </c>
    </row>
    <row r="10" spans="1:21" ht="30" customHeight="1" thickBot="1" x14ac:dyDescent="0.4">
      <c r="A10" s="142">
        <v>5</v>
      </c>
      <c r="B10" s="143">
        <v>45424</v>
      </c>
      <c r="C10" s="92"/>
      <c r="D10" s="85"/>
      <c r="E10" s="85"/>
      <c r="F10" s="59" t="s">
        <v>14</v>
      </c>
      <c r="G10" s="87" t="s">
        <v>67</v>
      </c>
      <c r="H10" s="85" t="s">
        <v>68</v>
      </c>
      <c r="I10" s="85" t="s">
        <v>69</v>
      </c>
      <c r="J10" s="59" t="s">
        <v>27</v>
      </c>
      <c r="K10" s="146" t="str">
        <f t="shared" si="0"/>
        <v>G5 Grey</v>
      </c>
      <c r="L10" s="146" t="str">
        <f t="shared" si="1"/>
        <v>G5 GREY</v>
      </c>
      <c r="M10" s="87" t="s">
        <v>50</v>
      </c>
      <c r="N10" s="85" t="s">
        <v>39</v>
      </c>
      <c r="O10" s="130">
        <v>280000</v>
      </c>
      <c r="P10" s="85">
        <v>0</v>
      </c>
      <c r="Q10" s="85" t="s">
        <v>1585</v>
      </c>
      <c r="R10" s="85" t="s">
        <v>51</v>
      </c>
      <c r="S10" s="59" t="s">
        <v>52</v>
      </c>
      <c r="T10" s="59" t="str">
        <f t="shared" si="2"/>
        <v>12ZW7253318YECEPC13025C-LR495UFO3R640771</v>
      </c>
      <c r="U10" s="107" t="s">
        <v>139</v>
      </c>
    </row>
    <row r="11" spans="1:21" ht="30" customHeight="1" thickBot="1" x14ac:dyDescent="0.4">
      <c r="A11" s="3">
        <v>6</v>
      </c>
      <c r="B11" s="141">
        <v>45425</v>
      </c>
      <c r="C11" s="15"/>
      <c r="D11" s="16"/>
      <c r="E11" s="16"/>
      <c r="F11" s="17" t="s">
        <v>14</v>
      </c>
      <c r="G11" s="11" t="s">
        <v>53</v>
      </c>
      <c r="H11" s="16" t="s">
        <v>54</v>
      </c>
      <c r="I11" s="16" t="s">
        <v>55</v>
      </c>
      <c r="J11" s="25" t="s">
        <v>1583</v>
      </c>
      <c r="K11" s="145" t="str">
        <f t="shared" si="0"/>
        <v>G5 Silver</v>
      </c>
      <c r="L11" s="145" t="str">
        <f t="shared" si="1"/>
        <v>G5 SILVER</v>
      </c>
      <c r="M11" s="86" t="s">
        <v>50</v>
      </c>
      <c r="N11" s="16" t="s">
        <v>56</v>
      </c>
      <c r="O11" s="129">
        <v>280000</v>
      </c>
      <c r="P11" s="16">
        <v>0</v>
      </c>
      <c r="Q11" s="16" t="s">
        <v>409</v>
      </c>
      <c r="R11" s="16" t="s">
        <v>59</v>
      </c>
      <c r="S11" s="17" t="s">
        <v>60</v>
      </c>
      <c r="T11" s="24" t="str">
        <f t="shared" si="2"/>
        <v>12ZW7253318YECEPC13081C-LR495UFOXR6407802</v>
      </c>
      <c r="U11" s="33" t="s">
        <v>154</v>
      </c>
    </row>
    <row r="12" spans="1:21" ht="30" customHeight="1" thickBot="1" x14ac:dyDescent="0.4">
      <c r="A12" s="3">
        <v>7</v>
      </c>
      <c r="B12" s="141">
        <v>45428</v>
      </c>
      <c r="C12" s="15"/>
      <c r="D12" s="16"/>
      <c r="E12" s="16"/>
      <c r="F12" s="17" t="s">
        <v>14</v>
      </c>
      <c r="G12" s="11" t="s">
        <v>61</v>
      </c>
      <c r="H12" s="16" t="s">
        <v>62</v>
      </c>
      <c r="I12" s="16" t="s">
        <v>63</v>
      </c>
      <c r="J12" s="25"/>
      <c r="K12" s="145" t="str">
        <f t="shared" si="0"/>
        <v>T5 Grey</v>
      </c>
      <c r="L12" s="145" t="str">
        <f t="shared" si="1"/>
        <v>T5 GREY</v>
      </c>
      <c r="M12" s="86" t="s">
        <v>18</v>
      </c>
      <c r="N12" s="16" t="s">
        <v>39</v>
      </c>
      <c r="O12" s="129">
        <v>245000</v>
      </c>
      <c r="P12" s="16">
        <v>0</v>
      </c>
      <c r="Q12" s="16" t="s">
        <v>409</v>
      </c>
      <c r="R12" s="16" t="s">
        <v>65</v>
      </c>
      <c r="S12" s="17" t="s">
        <v>66</v>
      </c>
      <c r="T12" s="24" t="str">
        <f t="shared" si="2"/>
        <v>10ZW7265319YEBGTR103679C-L5XE5UFO7P6483321</v>
      </c>
      <c r="U12" s="33" t="s">
        <v>140</v>
      </c>
    </row>
    <row r="13" spans="1:21" ht="30" customHeight="1" thickBot="1" x14ac:dyDescent="0.4">
      <c r="A13" s="4">
        <v>8</v>
      </c>
      <c r="B13" s="141">
        <v>45428</v>
      </c>
      <c r="C13" s="93"/>
      <c r="D13" s="79"/>
      <c r="E13" s="79"/>
      <c r="F13" s="56" t="s">
        <v>14</v>
      </c>
      <c r="G13" s="52" t="s">
        <v>47</v>
      </c>
      <c r="H13" s="79" t="s">
        <v>48</v>
      </c>
      <c r="I13" s="79"/>
      <c r="J13" s="57" t="s">
        <v>49</v>
      </c>
      <c r="K13" s="145" t="str">
        <f t="shared" si="0"/>
        <v>G5 Red</v>
      </c>
      <c r="L13" s="145" t="str">
        <f t="shared" si="1"/>
        <v>G5 RED</v>
      </c>
      <c r="M13" s="52" t="s">
        <v>50</v>
      </c>
      <c r="N13" s="79" t="s">
        <v>19</v>
      </c>
      <c r="O13" s="131">
        <v>280000</v>
      </c>
      <c r="P13" s="79">
        <v>0</v>
      </c>
      <c r="Q13" s="79" t="s">
        <v>409</v>
      </c>
      <c r="R13" s="79" t="s">
        <v>70</v>
      </c>
      <c r="S13" s="56" t="s">
        <v>71</v>
      </c>
      <c r="T13" s="24" t="str">
        <f t="shared" si="2"/>
        <v>12ZW7253318YECEPC13018C-LR495UFOXR6407847</v>
      </c>
      <c r="U13" s="108"/>
    </row>
    <row r="14" spans="1:21" ht="30" customHeight="1" thickBot="1" x14ac:dyDescent="0.4">
      <c r="A14" s="3">
        <v>9</v>
      </c>
      <c r="B14" s="141">
        <v>45428</v>
      </c>
      <c r="C14" s="15"/>
      <c r="D14" s="16"/>
      <c r="E14" s="16"/>
      <c r="F14" s="17" t="s">
        <v>14</v>
      </c>
      <c r="G14" s="11" t="s">
        <v>72</v>
      </c>
      <c r="H14" s="16" t="s">
        <v>73</v>
      </c>
      <c r="I14" s="16" t="s">
        <v>74</v>
      </c>
      <c r="J14" s="25" t="s">
        <v>112</v>
      </c>
      <c r="K14" s="145" t="str">
        <f t="shared" si="0"/>
        <v>Ruibin Grey</v>
      </c>
      <c r="L14" s="145" t="str">
        <f t="shared" si="1"/>
        <v>RUIBIN GREY</v>
      </c>
      <c r="M14" s="86" t="s">
        <v>31</v>
      </c>
      <c r="N14" s="16" t="s">
        <v>39</v>
      </c>
      <c r="O14" s="129">
        <v>199000</v>
      </c>
      <c r="P14" s="16">
        <v>0</v>
      </c>
      <c r="Q14" s="16" t="s">
        <v>671</v>
      </c>
      <c r="R14" s="16" t="s">
        <v>75</v>
      </c>
      <c r="S14" s="17" t="s">
        <v>76</v>
      </c>
      <c r="T14" s="24" t="str">
        <f t="shared" si="2"/>
        <v>10ZW7273316YEBGTPB65156C-LR4H8UDCXP6489706</v>
      </c>
      <c r="U14" s="33" t="s">
        <v>140</v>
      </c>
    </row>
    <row r="15" spans="1:21" ht="30" customHeight="1" thickBot="1" x14ac:dyDescent="0.3">
      <c r="A15" s="20">
        <v>10</v>
      </c>
      <c r="B15" s="141">
        <v>45431</v>
      </c>
      <c r="C15" s="7"/>
      <c r="D15" s="8" t="s">
        <v>14</v>
      </c>
      <c r="E15" s="8"/>
      <c r="F15" s="9"/>
      <c r="G15" s="10" t="s">
        <v>77</v>
      </c>
      <c r="H15" s="8" t="s">
        <v>78</v>
      </c>
      <c r="I15" s="8" t="s">
        <v>79</v>
      </c>
      <c r="J15" s="26" t="s">
        <v>1658</v>
      </c>
      <c r="K15" s="145" t="str">
        <f t="shared" si="0"/>
        <v>T5 White</v>
      </c>
      <c r="L15" s="145" t="str">
        <f t="shared" si="1"/>
        <v>T5 WHITE</v>
      </c>
      <c r="M15" s="94" t="s">
        <v>18</v>
      </c>
      <c r="N15" s="8" t="s">
        <v>80</v>
      </c>
      <c r="O15" s="132">
        <v>245000</v>
      </c>
      <c r="P15" s="8">
        <v>0</v>
      </c>
      <c r="Q15" s="16" t="s">
        <v>409</v>
      </c>
      <c r="R15" s="8" t="s">
        <v>81</v>
      </c>
      <c r="S15" s="9" t="s">
        <v>82</v>
      </c>
      <c r="T15" s="24" t="str">
        <f t="shared" si="2"/>
        <v>10ZW7265319YEBGTPA25572C-L5XE5UFO4P6483356</v>
      </c>
      <c r="U15" s="5"/>
    </row>
    <row r="16" spans="1:21" ht="30" customHeight="1" thickBot="1" x14ac:dyDescent="0.3">
      <c r="A16" s="27">
        <v>11</v>
      </c>
      <c r="B16" s="141">
        <v>45432</v>
      </c>
      <c r="C16" s="15"/>
      <c r="D16" s="16" t="s">
        <v>14</v>
      </c>
      <c r="E16" s="16"/>
      <c r="F16" s="17"/>
      <c r="G16" s="11" t="s">
        <v>83</v>
      </c>
      <c r="H16" s="16" t="s">
        <v>84</v>
      </c>
      <c r="I16" s="16" t="s">
        <v>85</v>
      </c>
      <c r="J16" s="25" t="s">
        <v>86</v>
      </c>
      <c r="K16" s="145" t="str">
        <f t="shared" si="0"/>
        <v>G5 Silver</v>
      </c>
      <c r="L16" s="145" t="str">
        <f t="shared" si="1"/>
        <v>G5 SILVER</v>
      </c>
      <c r="M16" s="86" t="s">
        <v>50</v>
      </c>
      <c r="N16" s="16" t="s">
        <v>56</v>
      </c>
      <c r="O16" s="129">
        <v>280000</v>
      </c>
      <c r="P16" s="16">
        <v>7000</v>
      </c>
      <c r="Q16" s="16" t="s">
        <v>409</v>
      </c>
      <c r="R16" s="16" t="s">
        <v>87</v>
      </c>
      <c r="S16" s="17" t="s">
        <v>88</v>
      </c>
      <c r="T16" s="25" t="str">
        <f t="shared" ref="T16:T17" si="3">CONCATENATE(R16,"-",S16)</f>
        <v>12ZW7253318YECEPC13029C-LR495UFO7P6490103</v>
      </c>
      <c r="U16" s="2"/>
    </row>
    <row r="17" spans="1:21" ht="30" customHeight="1" thickBot="1" x14ac:dyDescent="0.3">
      <c r="A17" s="27">
        <v>12</v>
      </c>
      <c r="B17" s="141">
        <v>45432</v>
      </c>
      <c r="C17" s="15"/>
      <c r="D17" s="16"/>
      <c r="E17" s="16"/>
      <c r="F17" s="17" t="s">
        <v>14</v>
      </c>
      <c r="G17" s="11" t="s">
        <v>89</v>
      </c>
      <c r="H17" s="16" t="s">
        <v>90</v>
      </c>
      <c r="I17" s="16" t="s">
        <v>91</v>
      </c>
      <c r="J17" s="25" t="s">
        <v>92</v>
      </c>
      <c r="K17" s="145" t="str">
        <f t="shared" si="0"/>
        <v>T5 Grey</v>
      </c>
      <c r="L17" s="145" t="str">
        <f t="shared" si="1"/>
        <v>T5 GREY</v>
      </c>
      <c r="M17" s="86" t="s">
        <v>18</v>
      </c>
      <c r="N17" s="16" t="s">
        <v>39</v>
      </c>
      <c r="O17" s="129">
        <v>245000</v>
      </c>
      <c r="P17" s="16">
        <v>6500</v>
      </c>
      <c r="Q17" s="16" t="s">
        <v>409</v>
      </c>
      <c r="R17" s="16" t="s">
        <v>153</v>
      </c>
      <c r="S17" s="17" t="s">
        <v>93</v>
      </c>
      <c r="T17" s="25" t="str">
        <f t="shared" si="3"/>
        <v>10ZW7265319YEBGTPA25706C-L5XE5UFO3P6483316</v>
      </c>
      <c r="U17" s="2"/>
    </row>
    <row r="18" spans="1:21" ht="30.75" customHeight="1" thickBot="1" x14ac:dyDescent="0.3">
      <c r="A18" s="27">
        <v>13</v>
      </c>
      <c r="B18" s="141">
        <v>45433</v>
      </c>
      <c r="C18" s="15"/>
      <c r="D18" s="16" t="s">
        <v>14</v>
      </c>
      <c r="E18" s="16"/>
      <c r="F18" s="17"/>
      <c r="G18" s="11" t="s">
        <v>94</v>
      </c>
      <c r="H18" s="16" t="s">
        <v>95</v>
      </c>
      <c r="I18" s="16" t="s">
        <v>96</v>
      </c>
      <c r="J18" s="25" t="s">
        <v>97</v>
      </c>
      <c r="K18" s="145" t="str">
        <f t="shared" si="0"/>
        <v>Ruibin Blue</v>
      </c>
      <c r="L18" s="145" t="str">
        <f t="shared" si="1"/>
        <v>RUIBIN BLUE</v>
      </c>
      <c r="M18" s="86" t="s">
        <v>31</v>
      </c>
      <c r="N18" s="16" t="s">
        <v>32</v>
      </c>
      <c r="O18" s="129">
        <v>199000</v>
      </c>
      <c r="P18" s="16">
        <v>0</v>
      </c>
      <c r="Q18" s="16" t="s">
        <v>409</v>
      </c>
      <c r="R18" s="16" t="s">
        <v>98</v>
      </c>
      <c r="S18" s="17" t="s">
        <v>99</v>
      </c>
      <c r="T18" s="25" t="str">
        <f>CONCATENATE(R18,"-",S18)</f>
        <v>10ZW7273316YEBGTPB65127C-LR4H8UDC9R6407144</v>
      </c>
      <c r="U18" s="2"/>
    </row>
    <row r="19" spans="1:21" ht="30.75" customHeight="1" thickBot="1" x14ac:dyDescent="0.3">
      <c r="A19" s="20">
        <v>14</v>
      </c>
      <c r="B19" s="141">
        <v>45435</v>
      </c>
      <c r="C19" s="7"/>
      <c r="D19" s="8"/>
      <c r="E19" s="8"/>
      <c r="F19" s="9" t="s">
        <v>14</v>
      </c>
      <c r="G19" s="7" t="s">
        <v>100</v>
      </c>
      <c r="H19" s="8" t="s">
        <v>101</v>
      </c>
      <c r="I19" s="8" t="s">
        <v>102</v>
      </c>
      <c r="J19" s="9" t="s">
        <v>103</v>
      </c>
      <c r="K19" s="145" t="str">
        <f t="shared" si="0"/>
        <v>T5 Red</v>
      </c>
      <c r="L19" s="145" t="str">
        <f t="shared" si="1"/>
        <v>T5 RED</v>
      </c>
      <c r="M19" s="94" t="s">
        <v>18</v>
      </c>
      <c r="N19" s="8" t="s">
        <v>19</v>
      </c>
      <c r="O19" s="132">
        <v>245000</v>
      </c>
      <c r="P19" s="8">
        <v>0</v>
      </c>
      <c r="Q19" s="16" t="s">
        <v>409</v>
      </c>
      <c r="R19" s="8" t="s">
        <v>104</v>
      </c>
      <c r="S19" s="9" t="s">
        <v>105</v>
      </c>
      <c r="T19" s="25" t="str">
        <f>CONCATENATE(R19,"-",S19)</f>
        <v>10ZW7265319YEBGTPA25678C-L5XE5UF08P6483456</v>
      </c>
      <c r="U19" s="5"/>
    </row>
    <row r="20" spans="1:21" ht="30" customHeight="1" thickBot="1" x14ac:dyDescent="0.3">
      <c r="A20" s="27">
        <v>15</v>
      </c>
      <c r="B20" s="141">
        <v>45438</v>
      </c>
      <c r="C20" s="15"/>
      <c r="D20" s="16"/>
      <c r="E20" s="16"/>
      <c r="F20" s="17" t="s">
        <v>14</v>
      </c>
      <c r="G20" s="15" t="s">
        <v>106</v>
      </c>
      <c r="H20" s="16" t="s">
        <v>107</v>
      </c>
      <c r="I20" s="16" t="s">
        <v>108</v>
      </c>
      <c r="J20" s="17" t="s">
        <v>109</v>
      </c>
      <c r="K20" s="145" t="str">
        <f t="shared" si="0"/>
        <v>Ruibin Black</v>
      </c>
      <c r="L20" s="145" t="str">
        <f t="shared" si="1"/>
        <v>RUIBIN BLACK</v>
      </c>
      <c r="M20" s="86" t="s">
        <v>31</v>
      </c>
      <c r="N20" s="16" t="s">
        <v>113</v>
      </c>
      <c r="O20" s="129">
        <v>199000</v>
      </c>
      <c r="P20" s="16">
        <v>1000</v>
      </c>
      <c r="Q20" s="16" t="s">
        <v>409</v>
      </c>
      <c r="R20" s="16" t="s">
        <v>110</v>
      </c>
      <c r="S20" s="17" t="s">
        <v>111</v>
      </c>
      <c r="T20" s="25" t="str">
        <f>CONCATENATE(R20,"-",S20)</f>
        <v>10ZW7273316YEBGTPB65239C-LR4H8UDC6R6407098</v>
      </c>
      <c r="U20" s="2"/>
    </row>
    <row r="21" spans="1:21" ht="30.75" customHeight="1" thickBot="1" x14ac:dyDescent="0.3">
      <c r="A21" s="27">
        <v>16</v>
      </c>
      <c r="B21" s="141">
        <v>45446</v>
      </c>
      <c r="C21" s="15"/>
      <c r="D21" s="16" t="s">
        <v>14</v>
      </c>
      <c r="E21" s="16"/>
      <c r="F21" s="17"/>
      <c r="G21" s="15" t="s">
        <v>114</v>
      </c>
      <c r="H21" s="16" t="s">
        <v>115</v>
      </c>
      <c r="I21" s="16" t="s">
        <v>116</v>
      </c>
      <c r="J21" s="17" t="s">
        <v>117</v>
      </c>
      <c r="K21" s="145" t="str">
        <f t="shared" si="0"/>
        <v>G5 Grey</v>
      </c>
      <c r="L21" s="145" t="str">
        <f t="shared" si="1"/>
        <v>G5 GREY</v>
      </c>
      <c r="M21" s="86" t="s">
        <v>50</v>
      </c>
      <c r="N21" s="16" t="s">
        <v>39</v>
      </c>
      <c r="O21" s="129">
        <v>280000</v>
      </c>
      <c r="P21" s="16">
        <v>7000</v>
      </c>
      <c r="Q21" s="16" t="s">
        <v>409</v>
      </c>
      <c r="R21" s="16" t="s">
        <v>118</v>
      </c>
      <c r="S21" s="17" t="s">
        <v>119</v>
      </c>
      <c r="T21" s="25" t="str">
        <f>CONCATENATE(R21,"-",S21)</f>
        <v>12ZW7253318YECEPC13020C-LR495UF03R6407818</v>
      </c>
      <c r="U21" s="2"/>
    </row>
    <row r="22" spans="1:21" ht="30.75" customHeight="1" thickBot="1" x14ac:dyDescent="0.3">
      <c r="A22" s="27">
        <v>17</v>
      </c>
      <c r="B22" s="141">
        <v>45447</v>
      </c>
      <c r="C22" s="15"/>
      <c r="D22" s="16" t="s">
        <v>14</v>
      </c>
      <c r="E22" s="16"/>
      <c r="F22" s="17"/>
      <c r="G22" s="15" t="s">
        <v>120</v>
      </c>
      <c r="H22" s="16" t="s">
        <v>121</v>
      </c>
      <c r="I22" s="16" t="s">
        <v>122</v>
      </c>
      <c r="J22" s="17" t="s">
        <v>123</v>
      </c>
      <c r="K22" s="145" t="str">
        <f t="shared" si="0"/>
        <v>T5 Grey</v>
      </c>
      <c r="L22" s="145" t="str">
        <f t="shared" si="1"/>
        <v>T5 GREY</v>
      </c>
      <c r="M22" s="86" t="s">
        <v>18</v>
      </c>
      <c r="N22" s="16" t="s">
        <v>39</v>
      </c>
      <c r="O22" s="129">
        <v>245000</v>
      </c>
      <c r="P22" s="16">
        <v>0</v>
      </c>
      <c r="Q22" s="16" t="s">
        <v>409</v>
      </c>
      <c r="R22" s="16" t="s">
        <v>124</v>
      </c>
      <c r="S22" s="17" t="s">
        <v>125</v>
      </c>
      <c r="T22" s="25" t="str">
        <f t="shared" ref="T22:T41" si="4">CONCATENATE(R22,"-",S22)</f>
        <v>10ZW7265319YEBGTR103620C-L5XE5UF04P6483471</v>
      </c>
      <c r="U22" s="2"/>
    </row>
    <row r="23" spans="1:21" ht="30.75" customHeight="1" thickBot="1" x14ac:dyDescent="0.3">
      <c r="A23" s="27">
        <v>18</v>
      </c>
      <c r="B23" s="141">
        <v>45447</v>
      </c>
      <c r="C23" s="15"/>
      <c r="D23" s="16" t="s">
        <v>14</v>
      </c>
      <c r="E23" s="16"/>
      <c r="F23" s="17"/>
      <c r="G23" s="15" t="s">
        <v>126</v>
      </c>
      <c r="H23" s="16" t="s">
        <v>127</v>
      </c>
      <c r="I23" s="16" t="s">
        <v>128</v>
      </c>
      <c r="J23" s="17" t="s">
        <v>129</v>
      </c>
      <c r="K23" s="145" t="str">
        <f t="shared" si="0"/>
        <v>T5 Grey</v>
      </c>
      <c r="L23" s="145" t="str">
        <f t="shared" si="1"/>
        <v>T5 GREY</v>
      </c>
      <c r="M23" s="86" t="s">
        <v>18</v>
      </c>
      <c r="N23" s="16" t="s">
        <v>39</v>
      </c>
      <c r="O23" s="129">
        <v>245000</v>
      </c>
      <c r="P23" s="16">
        <v>0</v>
      </c>
      <c r="Q23" s="16" t="s">
        <v>409</v>
      </c>
      <c r="R23" s="16" t="s">
        <v>130</v>
      </c>
      <c r="S23" s="17" t="s">
        <v>131</v>
      </c>
      <c r="T23" s="25" t="str">
        <f t="shared" si="4"/>
        <v>10ZW7265319YEBGTR103619C-L5XE5UF09P6483319</v>
      </c>
      <c r="U23" s="2"/>
    </row>
    <row r="24" spans="1:21" ht="30.75" customHeight="1" thickBot="1" x14ac:dyDescent="0.3">
      <c r="A24" s="27">
        <v>19</v>
      </c>
      <c r="B24" s="141">
        <v>45448</v>
      </c>
      <c r="C24" s="15"/>
      <c r="D24" s="16" t="s">
        <v>14</v>
      </c>
      <c r="E24" s="16"/>
      <c r="F24" s="17"/>
      <c r="G24" s="15" t="s">
        <v>133</v>
      </c>
      <c r="H24" s="16" t="s">
        <v>134</v>
      </c>
      <c r="I24" s="16" t="s">
        <v>135</v>
      </c>
      <c r="J24" s="17" t="s">
        <v>132</v>
      </c>
      <c r="K24" s="145" t="str">
        <f t="shared" si="0"/>
        <v>T5 White</v>
      </c>
      <c r="L24" s="145" t="str">
        <f t="shared" si="1"/>
        <v>T5 WHITE</v>
      </c>
      <c r="M24" s="86" t="s">
        <v>18</v>
      </c>
      <c r="N24" s="16" t="s">
        <v>80</v>
      </c>
      <c r="O24" s="129">
        <v>245000</v>
      </c>
      <c r="P24" s="16">
        <v>0</v>
      </c>
      <c r="Q24" s="16" t="s">
        <v>409</v>
      </c>
      <c r="R24" s="16" t="s">
        <v>136</v>
      </c>
      <c r="S24" s="17" t="s">
        <v>137</v>
      </c>
      <c r="T24" s="25" t="str">
        <f t="shared" si="4"/>
        <v>10ZW7265319YEBGTPA25697C-L5XE5UF03P6470663</v>
      </c>
      <c r="U24" s="2"/>
    </row>
    <row r="25" spans="1:21" ht="30.75" customHeight="1" thickBot="1" x14ac:dyDescent="0.3">
      <c r="A25" s="27">
        <v>20</v>
      </c>
      <c r="B25" s="141">
        <v>45449</v>
      </c>
      <c r="C25" s="93"/>
      <c r="D25" s="79"/>
      <c r="E25" s="79"/>
      <c r="F25" s="56" t="s">
        <v>14</v>
      </c>
      <c r="G25" s="93" t="s">
        <v>141</v>
      </c>
      <c r="H25" s="79" t="s">
        <v>142</v>
      </c>
      <c r="I25" s="79" t="s">
        <v>143</v>
      </c>
      <c r="J25" s="56" t="s">
        <v>1479</v>
      </c>
      <c r="K25" s="145" t="str">
        <f t="shared" si="0"/>
        <v>Ruibin Blue</v>
      </c>
      <c r="L25" s="145" t="str">
        <f t="shared" si="1"/>
        <v>RUIBIN BLUE</v>
      </c>
      <c r="M25" s="52" t="s">
        <v>31</v>
      </c>
      <c r="N25" s="79" t="s">
        <v>32</v>
      </c>
      <c r="O25" s="131">
        <v>199000</v>
      </c>
      <c r="P25" s="79">
        <v>0</v>
      </c>
      <c r="Q25" s="79" t="s">
        <v>409</v>
      </c>
      <c r="R25" s="79" t="s">
        <v>144</v>
      </c>
      <c r="S25" s="56" t="s">
        <v>145</v>
      </c>
      <c r="T25" s="25" t="str">
        <f t="shared" si="4"/>
        <v>10ZW7273316YEBGTPB65241C-LR4H8UDCXP6489785</v>
      </c>
      <c r="U25" s="108"/>
    </row>
    <row r="26" spans="1:21" ht="30.75" customHeight="1" thickBot="1" x14ac:dyDescent="0.3">
      <c r="A26" s="27">
        <v>21</v>
      </c>
      <c r="B26" s="141">
        <v>45453</v>
      </c>
      <c r="C26" s="21"/>
      <c r="D26" s="1"/>
      <c r="E26" s="16" t="s">
        <v>14</v>
      </c>
      <c r="F26" s="22"/>
      <c r="G26" s="15" t="s">
        <v>147</v>
      </c>
      <c r="H26" s="16" t="s">
        <v>148</v>
      </c>
      <c r="I26" s="16" t="s">
        <v>149</v>
      </c>
      <c r="J26" s="17" t="s">
        <v>150</v>
      </c>
      <c r="K26" s="145" t="str">
        <f t="shared" si="0"/>
        <v>Ruibin Black</v>
      </c>
      <c r="L26" s="145" t="str">
        <f t="shared" si="1"/>
        <v>RUIBIN BLACK</v>
      </c>
      <c r="M26" s="86" t="s">
        <v>31</v>
      </c>
      <c r="N26" s="16" t="s">
        <v>113</v>
      </c>
      <c r="O26" s="129">
        <v>199000</v>
      </c>
      <c r="P26" s="16">
        <v>0</v>
      </c>
      <c r="Q26" s="16" t="s">
        <v>409</v>
      </c>
      <c r="R26" s="16" t="s">
        <v>151</v>
      </c>
      <c r="S26" s="17" t="s">
        <v>152</v>
      </c>
      <c r="T26" s="25" t="str">
        <f t="shared" si="4"/>
        <v>10ZW7273316YEBGTPB65167C-LR4H8UDC0R6407128</v>
      </c>
      <c r="U26" s="2"/>
    </row>
    <row r="27" spans="1:21" ht="30.75" customHeight="1" thickBot="1" x14ac:dyDescent="0.3">
      <c r="A27" s="27">
        <v>22</v>
      </c>
      <c r="B27" s="141">
        <v>45459</v>
      </c>
      <c r="C27" s="15"/>
      <c r="D27" s="16" t="s">
        <v>14</v>
      </c>
      <c r="E27" s="16"/>
      <c r="F27" s="17"/>
      <c r="G27" s="15" t="s">
        <v>156</v>
      </c>
      <c r="H27" s="16" t="s">
        <v>157</v>
      </c>
      <c r="I27" s="16" t="s">
        <v>158</v>
      </c>
      <c r="J27" s="17" t="s">
        <v>159</v>
      </c>
      <c r="K27" s="145" t="str">
        <f t="shared" si="0"/>
        <v>T5 White</v>
      </c>
      <c r="L27" s="145" t="str">
        <f t="shared" si="1"/>
        <v>T5 WHITE</v>
      </c>
      <c r="M27" s="86" t="s">
        <v>18</v>
      </c>
      <c r="N27" s="16" t="s">
        <v>80</v>
      </c>
      <c r="O27" s="129">
        <v>245000</v>
      </c>
      <c r="P27" s="16">
        <v>7000</v>
      </c>
      <c r="Q27" s="16" t="s">
        <v>409</v>
      </c>
      <c r="R27" s="16" t="s">
        <v>160</v>
      </c>
      <c r="S27" s="17" t="s">
        <v>161</v>
      </c>
      <c r="T27" s="25" t="str">
        <f t="shared" si="4"/>
        <v>10ZW7265319YEBGTPA25576C-L5XE5UF02P6483436</v>
      </c>
      <c r="U27" s="2"/>
    </row>
    <row r="28" spans="1:21" ht="30.75" customHeight="1" thickBot="1" x14ac:dyDescent="0.3">
      <c r="A28" s="27">
        <v>23</v>
      </c>
      <c r="B28" s="141">
        <v>45464</v>
      </c>
      <c r="C28" s="15"/>
      <c r="D28" s="16" t="s">
        <v>14</v>
      </c>
      <c r="E28" s="16"/>
      <c r="F28" s="17"/>
      <c r="G28" s="15" t="s">
        <v>162</v>
      </c>
      <c r="H28" s="16" t="s">
        <v>163</v>
      </c>
      <c r="I28" s="16" t="s">
        <v>164</v>
      </c>
      <c r="J28" s="17" t="s">
        <v>165</v>
      </c>
      <c r="K28" s="145" t="str">
        <f t="shared" si="0"/>
        <v>Ruibin Blue</v>
      </c>
      <c r="L28" s="145" t="str">
        <f t="shared" si="1"/>
        <v>RUIBIN BLUE</v>
      </c>
      <c r="M28" s="86" t="s">
        <v>31</v>
      </c>
      <c r="N28" s="16" t="s">
        <v>32</v>
      </c>
      <c r="O28" s="129">
        <v>199000</v>
      </c>
      <c r="P28" s="16">
        <v>0</v>
      </c>
      <c r="Q28" s="16" t="s">
        <v>409</v>
      </c>
      <c r="R28" s="16" t="s">
        <v>166</v>
      </c>
      <c r="S28" s="17" t="s">
        <v>167</v>
      </c>
      <c r="T28" s="25" t="str">
        <f t="shared" si="4"/>
        <v>10ZW7273316TEBGTPB65153C-LR4H8UDCXR6407136</v>
      </c>
      <c r="U28" s="2"/>
    </row>
    <row r="29" spans="1:21" ht="30.75" customHeight="1" thickBot="1" x14ac:dyDescent="0.3">
      <c r="A29" s="27">
        <v>24</v>
      </c>
      <c r="B29" s="141">
        <v>45465</v>
      </c>
      <c r="C29" s="15"/>
      <c r="D29" s="16" t="s">
        <v>14</v>
      </c>
      <c r="E29" s="16"/>
      <c r="F29" s="17"/>
      <c r="G29" s="15" t="s">
        <v>173</v>
      </c>
      <c r="H29" s="16" t="s">
        <v>168</v>
      </c>
      <c r="I29" s="16" t="s">
        <v>169</v>
      </c>
      <c r="J29" s="17" t="s">
        <v>170</v>
      </c>
      <c r="K29" s="145" t="str">
        <f t="shared" si="0"/>
        <v>T5 Red</v>
      </c>
      <c r="L29" s="145" t="str">
        <f t="shared" si="1"/>
        <v>T5 RED</v>
      </c>
      <c r="M29" s="86" t="s">
        <v>18</v>
      </c>
      <c r="N29" s="16" t="s">
        <v>19</v>
      </c>
      <c r="O29" s="129">
        <v>245000</v>
      </c>
      <c r="P29" s="16">
        <v>0</v>
      </c>
      <c r="Q29" s="16" t="s">
        <v>409</v>
      </c>
      <c r="R29" s="16" t="s">
        <v>171</v>
      </c>
      <c r="S29" s="17" t="s">
        <v>172</v>
      </c>
      <c r="T29" s="25" t="str">
        <f t="shared" si="4"/>
        <v>10ZW7265319YEBGTPA25625C-L5XE5UF08P6483425</v>
      </c>
      <c r="U29" s="2"/>
    </row>
    <row r="30" spans="1:21" ht="31.5" customHeight="1" thickBot="1" x14ac:dyDescent="0.3">
      <c r="A30" s="27">
        <v>25</v>
      </c>
      <c r="B30" s="141">
        <v>45468</v>
      </c>
      <c r="C30" s="34"/>
      <c r="D30" s="35" t="s">
        <v>14</v>
      </c>
      <c r="E30" s="35"/>
      <c r="F30" s="36"/>
      <c r="G30" s="34" t="s">
        <v>174</v>
      </c>
      <c r="H30" s="35" t="s">
        <v>175</v>
      </c>
      <c r="I30" s="35" t="s">
        <v>176</v>
      </c>
      <c r="J30" s="36" t="s">
        <v>177</v>
      </c>
      <c r="K30" s="145" t="str">
        <f t="shared" si="0"/>
        <v>T5 Grey</v>
      </c>
      <c r="L30" s="145" t="str">
        <f t="shared" si="1"/>
        <v>T5 GREY</v>
      </c>
      <c r="M30" s="88" t="s">
        <v>18</v>
      </c>
      <c r="N30" s="35" t="s">
        <v>39</v>
      </c>
      <c r="O30" s="133">
        <v>245000</v>
      </c>
      <c r="P30" s="35">
        <v>0</v>
      </c>
      <c r="Q30" s="35" t="s">
        <v>409</v>
      </c>
      <c r="R30" s="35" t="s">
        <v>178</v>
      </c>
      <c r="S30" s="36" t="s">
        <v>179</v>
      </c>
      <c r="T30" s="25" t="str">
        <f t="shared" si="4"/>
        <v>10ZW7265319YEBGTR103678C-L5XE5UFOXP6483328</v>
      </c>
      <c r="U30" s="28"/>
    </row>
    <row r="31" spans="1:21" ht="30.75" customHeight="1" thickBot="1" x14ac:dyDescent="0.3">
      <c r="A31" s="29">
        <v>26</v>
      </c>
      <c r="B31" s="141">
        <v>45469</v>
      </c>
      <c r="C31" s="34"/>
      <c r="D31" s="35"/>
      <c r="E31" s="35"/>
      <c r="F31" s="36" t="s">
        <v>14</v>
      </c>
      <c r="G31" s="34" t="s">
        <v>180</v>
      </c>
      <c r="H31" s="35" t="s">
        <v>181</v>
      </c>
      <c r="I31" s="35" t="s">
        <v>182</v>
      </c>
      <c r="J31" s="36" t="s">
        <v>183</v>
      </c>
      <c r="K31" s="145" t="str">
        <f t="shared" si="0"/>
        <v>T5 Red</v>
      </c>
      <c r="L31" s="145" t="str">
        <f t="shared" si="1"/>
        <v>T5 RED</v>
      </c>
      <c r="M31" s="88" t="s">
        <v>18</v>
      </c>
      <c r="N31" s="35" t="s">
        <v>19</v>
      </c>
      <c r="O31" s="133">
        <v>245000</v>
      </c>
      <c r="P31" s="35">
        <v>0</v>
      </c>
      <c r="Q31" s="35" t="s">
        <v>409</v>
      </c>
      <c r="R31" s="35" t="s">
        <v>184</v>
      </c>
      <c r="S31" s="36" t="s">
        <v>185</v>
      </c>
      <c r="T31" s="25" t="str">
        <f t="shared" si="4"/>
        <v>10ZW7265319YEBGTPA25689C-L5XE5UF00P6483404</v>
      </c>
      <c r="U31" s="28"/>
    </row>
    <row r="32" spans="1:21" ht="30.75" customHeight="1" thickBot="1" x14ac:dyDescent="0.3">
      <c r="A32" s="27">
        <v>27</v>
      </c>
      <c r="B32" s="141">
        <v>45473</v>
      </c>
      <c r="C32" s="15"/>
      <c r="D32" s="16" t="s">
        <v>14</v>
      </c>
      <c r="E32" s="16"/>
      <c r="F32" s="17"/>
      <c r="G32" s="15" t="s">
        <v>186</v>
      </c>
      <c r="H32" s="16" t="s">
        <v>187</v>
      </c>
      <c r="I32" s="16" t="s">
        <v>188</v>
      </c>
      <c r="J32" s="17" t="s">
        <v>189</v>
      </c>
      <c r="K32" s="145" t="str">
        <f t="shared" si="0"/>
        <v>T5 Red</v>
      </c>
      <c r="L32" s="145" t="str">
        <f t="shared" si="1"/>
        <v>T5 RED</v>
      </c>
      <c r="M32" s="86" t="s">
        <v>18</v>
      </c>
      <c r="N32" s="16" t="s">
        <v>19</v>
      </c>
      <c r="O32" s="129">
        <v>245000</v>
      </c>
      <c r="P32" s="16">
        <v>6500</v>
      </c>
      <c r="Q32" s="16" t="s">
        <v>409</v>
      </c>
      <c r="R32" s="16" t="s">
        <v>190</v>
      </c>
      <c r="S32" s="17" t="s">
        <v>191</v>
      </c>
      <c r="T32" s="25" t="str">
        <f t="shared" si="4"/>
        <v>10ZW7265319YEBGTPA25725C-L5XE5UF09P6483434</v>
      </c>
      <c r="U32" s="2"/>
    </row>
    <row r="33" spans="1:21" ht="30.75" customHeight="1" thickBot="1" x14ac:dyDescent="0.3">
      <c r="A33" s="27">
        <v>28</v>
      </c>
      <c r="B33" s="141">
        <v>45476</v>
      </c>
      <c r="C33" s="15"/>
      <c r="D33" s="16" t="s">
        <v>14</v>
      </c>
      <c r="E33" s="16"/>
      <c r="F33" s="17"/>
      <c r="G33" s="15" t="s">
        <v>192</v>
      </c>
      <c r="H33" s="16" t="s">
        <v>193</v>
      </c>
      <c r="I33" s="16" t="s">
        <v>194</v>
      </c>
      <c r="J33" s="17" t="s">
        <v>195</v>
      </c>
      <c r="K33" s="145" t="str">
        <f t="shared" si="0"/>
        <v>T5 Grey</v>
      </c>
      <c r="L33" s="145" t="str">
        <f t="shared" si="1"/>
        <v>T5 GREY</v>
      </c>
      <c r="M33" s="86" t="s">
        <v>18</v>
      </c>
      <c r="N33" s="16" t="s">
        <v>39</v>
      </c>
      <c r="O33" s="129">
        <v>245000</v>
      </c>
      <c r="P33" s="16">
        <v>0</v>
      </c>
      <c r="Q33" s="16" t="s">
        <v>409</v>
      </c>
      <c r="R33" s="16" t="s">
        <v>196</v>
      </c>
      <c r="S33" s="17" t="s">
        <v>197</v>
      </c>
      <c r="T33" s="25" t="str">
        <f t="shared" si="4"/>
        <v>1OZW725319YEBGTR103675C-L5XE5UFO4P648311</v>
      </c>
      <c r="U33" s="2"/>
    </row>
    <row r="34" spans="1:21" ht="30.75" customHeight="1" thickBot="1" x14ac:dyDescent="0.3">
      <c r="A34" s="27">
        <v>29</v>
      </c>
      <c r="B34" s="141">
        <v>45479</v>
      </c>
      <c r="C34" s="15"/>
      <c r="D34" s="16" t="s">
        <v>14</v>
      </c>
      <c r="E34" s="16"/>
      <c r="F34" s="17"/>
      <c r="G34" s="15" t="s">
        <v>198</v>
      </c>
      <c r="H34" s="16" t="s">
        <v>199</v>
      </c>
      <c r="I34" s="16" t="s">
        <v>200</v>
      </c>
      <c r="J34" s="17" t="s">
        <v>201</v>
      </c>
      <c r="K34" s="145" t="str">
        <f t="shared" si="0"/>
        <v>G5 Grey</v>
      </c>
      <c r="L34" s="145" t="str">
        <f t="shared" si="1"/>
        <v>G5 GREY</v>
      </c>
      <c r="M34" s="86" t="s">
        <v>50</v>
      </c>
      <c r="N34" s="16" t="s">
        <v>39</v>
      </c>
      <c r="O34" s="129">
        <v>280000</v>
      </c>
      <c r="P34" s="16">
        <v>7000</v>
      </c>
      <c r="Q34" s="16" t="s">
        <v>409</v>
      </c>
      <c r="R34" s="16" t="s">
        <v>202</v>
      </c>
      <c r="S34" s="17" t="s">
        <v>203</v>
      </c>
      <c r="T34" s="25" t="str">
        <f t="shared" si="4"/>
        <v>12ZW7253318YECEPC13068C-LR495UF01R6407803</v>
      </c>
      <c r="U34" s="2"/>
    </row>
    <row r="35" spans="1:21" ht="30.75" customHeight="1" thickBot="1" x14ac:dyDescent="0.3">
      <c r="A35" s="27">
        <v>30</v>
      </c>
      <c r="B35" s="141">
        <v>45480</v>
      </c>
      <c r="C35" s="15"/>
      <c r="D35" s="16" t="s">
        <v>14</v>
      </c>
      <c r="E35" s="16"/>
      <c r="F35" s="17"/>
      <c r="G35" s="15" t="s">
        <v>204</v>
      </c>
      <c r="H35" s="16" t="s">
        <v>205</v>
      </c>
      <c r="I35" s="16" t="s">
        <v>206</v>
      </c>
      <c r="J35" s="17" t="s">
        <v>207</v>
      </c>
      <c r="K35" s="145" t="str">
        <f t="shared" si="0"/>
        <v>Ruibin Blue</v>
      </c>
      <c r="L35" s="145" t="str">
        <f t="shared" si="1"/>
        <v>RUIBIN BLUE</v>
      </c>
      <c r="M35" s="86" t="s">
        <v>31</v>
      </c>
      <c r="N35" s="16" t="s">
        <v>32</v>
      </c>
      <c r="O35" s="129">
        <v>199000</v>
      </c>
      <c r="P35" s="16">
        <v>0</v>
      </c>
      <c r="Q35" s="16" t="s">
        <v>409</v>
      </c>
      <c r="R35" s="16" t="s">
        <v>208</v>
      </c>
      <c r="S35" s="17" t="s">
        <v>209</v>
      </c>
      <c r="T35" s="25" t="str">
        <f t="shared" si="4"/>
        <v>10ZW7273316YEBGTPB65062C-LR4H8UDC4R6407133</v>
      </c>
      <c r="U35" s="2"/>
    </row>
    <row r="36" spans="1:21" ht="30.75" customHeight="1" thickBot="1" x14ac:dyDescent="0.3">
      <c r="A36" s="27">
        <v>31</v>
      </c>
      <c r="B36" s="141">
        <v>45481</v>
      </c>
      <c r="C36" s="15"/>
      <c r="D36" s="16" t="s">
        <v>14</v>
      </c>
      <c r="E36" s="16"/>
      <c r="F36" s="17"/>
      <c r="G36" s="15" t="s">
        <v>210</v>
      </c>
      <c r="H36" s="16" t="s">
        <v>211</v>
      </c>
      <c r="I36" s="16" t="s">
        <v>212</v>
      </c>
      <c r="J36" s="17" t="s">
        <v>213</v>
      </c>
      <c r="K36" s="145" t="str">
        <f t="shared" si="0"/>
        <v>G5 Silver</v>
      </c>
      <c r="L36" s="145" t="str">
        <f t="shared" si="1"/>
        <v>G5 SILVER</v>
      </c>
      <c r="M36" s="86" t="s">
        <v>50</v>
      </c>
      <c r="N36" s="16" t="s">
        <v>56</v>
      </c>
      <c r="O36" s="129">
        <v>280000</v>
      </c>
      <c r="P36" s="16">
        <v>0</v>
      </c>
      <c r="Q36" s="16" t="s">
        <v>409</v>
      </c>
      <c r="R36" s="16" t="s">
        <v>214</v>
      </c>
      <c r="S36" s="17" t="s">
        <v>215</v>
      </c>
      <c r="T36" s="25" t="str">
        <f t="shared" si="4"/>
        <v>12ZW7253318YECEPC13014C-LR495UF08R6407782</v>
      </c>
      <c r="U36" s="2"/>
    </row>
    <row r="37" spans="1:21" ht="30.75" customHeight="1" thickBot="1" x14ac:dyDescent="0.3">
      <c r="A37" s="27">
        <v>32</v>
      </c>
      <c r="B37" s="141">
        <v>45482</v>
      </c>
      <c r="C37" s="15"/>
      <c r="D37" s="16"/>
      <c r="E37" s="16"/>
      <c r="F37" s="17" t="s">
        <v>14</v>
      </c>
      <c r="G37" s="15" t="s">
        <v>216</v>
      </c>
      <c r="H37" s="16" t="s">
        <v>217</v>
      </c>
      <c r="I37" s="16" t="s">
        <v>218</v>
      </c>
      <c r="J37" s="17" t="s">
        <v>219</v>
      </c>
      <c r="K37" s="145" t="str">
        <f t="shared" si="0"/>
        <v>G5 Red</v>
      </c>
      <c r="L37" s="145" t="str">
        <f t="shared" si="1"/>
        <v>G5 RED</v>
      </c>
      <c r="M37" s="86" t="s">
        <v>50</v>
      </c>
      <c r="N37" s="16" t="s">
        <v>19</v>
      </c>
      <c r="O37" s="129">
        <v>280000</v>
      </c>
      <c r="P37" s="16">
        <v>0</v>
      </c>
      <c r="Q37" s="16" t="s">
        <v>409</v>
      </c>
      <c r="R37" s="16" t="s">
        <v>220</v>
      </c>
      <c r="S37" s="17" t="s">
        <v>221</v>
      </c>
      <c r="T37" s="25" t="str">
        <f t="shared" si="4"/>
        <v>12ZW7253318YECEPC13061C-LR495UF03R6407804</v>
      </c>
      <c r="U37" s="2"/>
    </row>
    <row r="38" spans="1:21" ht="30.75" customHeight="1" thickBot="1" x14ac:dyDescent="0.3">
      <c r="A38" s="27">
        <v>33</v>
      </c>
      <c r="B38" s="141">
        <v>45483</v>
      </c>
      <c r="C38" s="15"/>
      <c r="D38" s="16" t="s">
        <v>14</v>
      </c>
      <c r="E38" s="16"/>
      <c r="F38" s="17"/>
      <c r="G38" s="15" t="s">
        <v>222</v>
      </c>
      <c r="H38" s="16" t="s">
        <v>223</v>
      </c>
      <c r="I38" s="16" t="s">
        <v>224</v>
      </c>
      <c r="J38" s="17" t="s">
        <v>225</v>
      </c>
      <c r="K38" s="145" t="str">
        <f t="shared" si="0"/>
        <v>Ruibin Blue</v>
      </c>
      <c r="L38" s="145" t="str">
        <f t="shared" si="1"/>
        <v>RUIBIN BLUE</v>
      </c>
      <c r="M38" s="86" t="s">
        <v>31</v>
      </c>
      <c r="N38" s="16" t="s">
        <v>32</v>
      </c>
      <c r="O38" s="129">
        <v>198000</v>
      </c>
      <c r="P38" s="16">
        <v>6000</v>
      </c>
      <c r="Q38" s="16" t="s">
        <v>409</v>
      </c>
      <c r="R38" s="16" t="s">
        <v>226</v>
      </c>
      <c r="S38" s="17" t="s">
        <v>227</v>
      </c>
      <c r="T38" s="25" t="str">
        <f t="shared" si="4"/>
        <v>10ZW7273316YEBGTPB65145C-LR4H8UDC6R6407134</v>
      </c>
      <c r="U38" s="2"/>
    </row>
    <row r="39" spans="1:21" ht="30.75" customHeight="1" thickBot="1" x14ac:dyDescent="0.3">
      <c r="A39" s="27">
        <v>34</v>
      </c>
      <c r="B39" s="141">
        <v>45484</v>
      </c>
      <c r="C39" s="15"/>
      <c r="D39" s="16"/>
      <c r="E39" s="16"/>
      <c r="F39" s="17" t="s">
        <v>14</v>
      </c>
      <c r="G39" s="15" t="s">
        <v>228</v>
      </c>
      <c r="H39" s="16" t="s">
        <v>229</v>
      </c>
      <c r="I39" s="16" t="s">
        <v>230</v>
      </c>
      <c r="J39" s="17" t="s">
        <v>231</v>
      </c>
      <c r="K39" s="145" t="str">
        <f t="shared" si="0"/>
        <v>G5 Silver</v>
      </c>
      <c r="L39" s="145" t="str">
        <f t="shared" si="1"/>
        <v>G5 SILVER</v>
      </c>
      <c r="M39" s="86" t="s">
        <v>50</v>
      </c>
      <c r="N39" s="16" t="s">
        <v>56</v>
      </c>
      <c r="O39" s="129">
        <v>280000</v>
      </c>
      <c r="P39" s="16">
        <v>0</v>
      </c>
      <c r="Q39" s="16" t="s">
        <v>409</v>
      </c>
      <c r="R39" s="16" t="s">
        <v>232</v>
      </c>
      <c r="S39" s="17" t="s">
        <v>233</v>
      </c>
      <c r="T39" s="25" t="str">
        <f t="shared" si="4"/>
        <v>12ZW7253318YECEPC13058C-LR495UF02R6407812</v>
      </c>
      <c r="U39" s="2"/>
    </row>
    <row r="40" spans="1:21" ht="30.75" customHeight="1" thickBot="1" x14ac:dyDescent="0.3">
      <c r="A40" s="27">
        <v>35</v>
      </c>
      <c r="B40" s="141">
        <v>45486</v>
      </c>
      <c r="C40" s="15"/>
      <c r="D40" s="16" t="s">
        <v>14</v>
      </c>
      <c r="E40" s="16"/>
      <c r="F40" s="17"/>
      <c r="G40" s="15" t="s">
        <v>234</v>
      </c>
      <c r="H40" s="16" t="s">
        <v>390</v>
      </c>
      <c r="I40" s="16" t="s">
        <v>235</v>
      </c>
      <c r="J40" s="17" t="s">
        <v>236</v>
      </c>
      <c r="K40" s="145" t="str">
        <f t="shared" si="0"/>
        <v>Ruibin Blue</v>
      </c>
      <c r="L40" s="145" t="str">
        <f t="shared" si="1"/>
        <v>RUIBIN BLUE</v>
      </c>
      <c r="M40" s="86" t="s">
        <v>31</v>
      </c>
      <c r="N40" s="16" t="s">
        <v>32</v>
      </c>
      <c r="O40" s="129">
        <v>199000</v>
      </c>
      <c r="P40" s="16">
        <v>0</v>
      </c>
      <c r="Q40" s="16" t="s">
        <v>409</v>
      </c>
      <c r="R40" s="16" t="s">
        <v>237</v>
      </c>
      <c r="S40" s="17" t="s">
        <v>238</v>
      </c>
      <c r="T40" s="25" t="str">
        <f t="shared" si="4"/>
        <v>10ZW7273316YEBGTR103307C-LR4H8UDC9P6489731</v>
      </c>
      <c r="U40" s="2"/>
    </row>
    <row r="41" spans="1:21" ht="30.75" customHeight="1" thickBot="1" x14ac:dyDescent="0.3">
      <c r="A41" s="27">
        <v>36</v>
      </c>
      <c r="B41" s="141">
        <v>45488</v>
      </c>
      <c r="C41" s="15"/>
      <c r="D41" s="16"/>
      <c r="E41" s="16"/>
      <c r="F41" s="17" t="s">
        <v>14</v>
      </c>
      <c r="G41" s="15" t="s">
        <v>239</v>
      </c>
      <c r="H41" s="16" t="s">
        <v>240</v>
      </c>
      <c r="I41" s="16" t="s">
        <v>241</v>
      </c>
      <c r="J41" s="17" t="s">
        <v>242</v>
      </c>
      <c r="K41" s="145" t="str">
        <f t="shared" si="0"/>
        <v>T5 Grey</v>
      </c>
      <c r="L41" s="145" t="str">
        <f t="shared" si="1"/>
        <v>T5 GREY</v>
      </c>
      <c r="M41" s="86" t="s">
        <v>18</v>
      </c>
      <c r="N41" s="16" t="s">
        <v>39</v>
      </c>
      <c r="O41" s="129">
        <v>245000</v>
      </c>
      <c r="P41" s="16">
        <v>6500</v>
      </c>
      <c r="Q41" s="16" t="s">
        <v>1602</v>
      </c>
      <c r="R41" s="16" t="s">
        <v>243</v>
      </c>
      <c r="S41" s="17" t="s">
        <v>244</v>
      </c>
      <c r="T41" s="25" t="str">
        <f t="shared" si="4"/>
        <v>10ZW7265319YEBGTR103596C-L5XE5UF01R6408813</v>
      </c>
      <c r="U41" s="2"/>
    </row>
    <row r="42" spans="1:21" ht="30" customHeight="1" thickBot="1" x14ac:dyDescent="0.3">
      <c r="A42" s="125">
        <v>37</v>
      </c>
      <c r="B42" s="141">
        <v>45493</v>
      </c>
      <c r="C42" s="15"/>
      <c r="D42" s="16" t="s">
        <v>14</v>
      </c>
      <c r="E42" s="16"/>
      <c r="F42" s="17"/>
      <c r="G42" s="15" t="s">
        <v>245</v>
      </c>
      <c r="H42" s="16" t="s">
        <v>246</v>
      </c>
      <c r="I42" s="16" t="s">
        <v>247</v>
      </c>
      <c r="J42" s="17" t="s">
        <v>248</v>
      </c>
      <c r="K42" s="145" t="str">
        <f t="shared" si="0"/>
        <v>T5 Red</v>
      </c>
      <c r="L42" s="145" t="str">
        <f t="shared" si="1"/>
        <v>T5 RED</v>
      </c>
      <c r="M42" s="86" t="s">
        <v>18</v>
      </c>
      <c r="N42" s="16" t="s">
        <v>19</v>
      </c>
      <c r="O42" s="129">
        <v>245000</v>
      </c>
      <c r="P42" s="16">
        <v>0</v>
      </c>
      <c r="Q42" s="44" t="s">
        <v>726</v>
      </c>
      <c r="R42" s="16" t="s">
        <v>249</v>
      </c>
      <c r="S42" s="17" t="s">
        <v>250</v>
      </c>
      <c r="T42" s="25" t="str">
        <f>CONCATENATE(R42,"-",S42)</f>
        <v>10ZW7265319YEBGTR103633C-L5XE5UFO1R6408746</v>
      </c>
      <c r="U42" s="2"/>
    </row>
    <row r="43" spans="1:21" ht="30" customHeight="1" thickBot="1" x14ac:dyDescent="0.3">
      <c r="A43" s="27">
        <v>38</v>
      </c>
      <c r="B43" s="141">
        <v>45493</v>
      </c>
      <c r="C43" s="15"/>
      <c r="D43" s="16" t="s">
        <v>14</v>
      </c>
      <c r="E43" s="16"/>
      <c r="F43" s="17"/>
      <c r="G43" s="15" t="s">
        <v>251</v>
      </c>
      <c r="H43" s="16" t="s">
        <v>252</v>
      </c>
      <c r="I43" s="16" t="s">
        <v>253</v>
      </c>
      <c r="J43" s="17" t="s">
        <v>254</v>
      </c>
      <c r="K43" s="145" t="str">
        <f t="shared" si="0"/>
        <v>Ruibin Black</v>
      </c>
      <c r="L43" s="145" t="str">
        <f t="shared" si="1"/>
        <v>RUIBIN BLACK</v>
      </c>
      <c r="M43" s="86" t="s">
        <v>31</v>
      </c>
      <c r="N43" s="16" t="s">
        <v>113</v>
      </c>
      <c r="O43" s="129">
        <v>199000</v>
      </c>
      <c r="P43" s="16">
        <v>6000</v>
      </c>
      <c r="Q43" s="16" t="s">
        <v>409</v>
      </c>
      <c r="R43" s="16" t="s">
        <v>255</v>
      </c>
      <c r="S43" s="17" t="s">
        <v>256</v>
      </c>
      <c r="T43" s="25" t="str">
        <f>CONCATENATE(R43,"-",S43)</f>
        <v>10ZW7273316YEBGTPB65209C-LR4H8UDC0P6489729</v>
      </c>
      <c r="U43" s="2"/>
    </row>
    <row r="44" spans="1:21" ht="30" customHeight="1" thickBot="1" x14ac:dyDescent="0.3">
      <c r="A44" s="27">
        <v>39</v>
      </c>
      <c r="B44" s="141">
        <v>45494</v>
      </c>
      <c r="C44" s="15"/>
      <c r="D44" s="16" t="s">
        <v>14</v>
      </c>
      <c r="E44" s="16"/>
      <c r="F44" s="17"/>
      <c r="G44" s="15" t="s">
        <v>257</v>
      </c>
      <c r="H44" s="16" t="s">
        <v>258</v>
      </c>
      <c r="I44" s="16" t="s">
        <v>259</v>
      </c>
      <c r="J44" s="17" t="s">
        <v>260</v>
      </c>
      <c r="K44" s="145" t="str">
        <f t="shared" si="0"/>
        <v>Ruibin Black</v>
      </c>
      <c r="L44" s="145" t="str">
        <f t="shared" si="1"/>
        <v>RUIBIN BLACK</v>
      </c>
      <c r="M44" s="86" t="s">
        <v>31</v>
      </c>
      <c r="N44" s="16" t="s">
        <v>113</v>
      </c>
      <c r="O44" s="129">
        <v>199000</v>
      </c>
      <c r="P44" s="16">
        <v>0</v>
      </c>
      <c r="Q44" s="16" t="s">
        <v>409</v>
      </c>
      <c r="R44" s="16" t="s">
        <v>261</v>
      </c>
      <c r="S44" s="17" t="s">
        <v>262</v>
      </c>
      <c r="T44" s="25" t="str">
        <f>CONCATENATE(R44,"-",S44)</f>
        <v>10ZW7273316YEBGTR103359C-LR4H8UDC0P6489701</v>
      </c>
      <c r="U44" s="2"/>
    </row>
    <row r="45" spans="1:21" ht="30" customHeight="1" thickBot="1" x14ac:dyDescent="0.3">
      <c r="A45" s="27">
        <v>40</v>
      </c>
      <c r="B45" s="141">
        <v>45495</v>
      </c>
      <c r="C45" s="15"/>
      <c r="D45" s="16"/>
      <c r="E45" s="16" t="s">
        <v>14</v>
      </c>
      <c r="F45" s="17"/>
      <c r="G45" s="15" t="s">
        <v>263</v>
      </c>
      <c r="H45" s="16" t="s">
        <v>264</v>
      </c>
      <c r="I45" s="16" t="s">
        <v>265</v>
      </c>
      <c r="J45" s="17" t="s">
        <v>266</v>
      </c>
      <c r="K45" s="145" t="str">
        <f t="shared" si="0"/>
        <v>T5 Grey</v>
      </c>
      <c r="L45" s="145" t="str">
        <f t="shared" si="1"/>
        <v>T5 GREY</v>
      </c>
      <c r="M45" s="86" t="s">
        <v>18</v>
      </c>
      <c r="N45" s="16" t="s">
        <v>39</v>
      </c>
      <c r="O45" s="129">
        <v>245000</v>
      </c>
      <c r="P45" s="16">
        <v>0</v>
      </c>
      <c r="Q45" s="16" t="s">
        <v>409</v>
      </c>
      <c r="R45" s="16" t="s">
        <v>267</v>
      </c>
      <c r="S45" s="17" t="s">
        <v>268</v>
      </c>
      <c r="T45" s="25" t="str">
        <f>CONCATENATE(R45,"-",S45)</f>
        <v>10ZW7265319YEBGTR126228C-L5XE5UF00R6413842</v>
      </c>
      <c r="U45" s="2"/>
    </row>
    <row r="46" spans="1:21" ht="30" customHeight="1" thickBot="1" x14ac:dyDescent="0.3">
      <c r="A46" s="27">
        <v>41</v>
      </c>
      <c r="B46" s="141">
        <v>45495</v>
      </c>
      <c r="C46" s="15"/>
      <c r="D46" s="16" t="s">
        <v>14</v>
      </c>
      <c r="E46" s="16"/>
      <c r="F46" s="17"/>
      <c r="G46" s="15" t="s">
        <v>269</v>
      </c>
      <c r="H46" s="16" t="s">
        <v>270</v>
      </c>
      <c r="I46" s="16" t="s">
        <v>271</v>
      </c>
      <c r="J46" s="17" t="s">
        <v>272</v>
      </c>
      <c r="K46" s="145" t="str">
        <f t="shared" si="0"/>
        <v>Ruibin Black</v>
      </c>
      <c r="L46" s="145" t="str">
        <f t="shared" si="1"/>
        <v>RUIBIN BLACK</v>
      </c>
      <c r="M46" s="86" t="s">
        <v>31</v>
      </c>
      <c r="N46" s="16" t="s">
        <v>113</v>
      </c>
      <c r="O46" s="129">
        <v>199000</v>
      </c>
      <c r="P46" s="16">
        <v>0</v>
      </c>
      <c r="Q46" s="16" t="s">
        <v>409</v>
      </c>
      <c r="R46" s="16" t="s">
        <v>273</v>
      </c>
      <c r="S46" s="17" t="s">
        <v>274</v>
      </c>
      <c r="T46" s="25" t="str">
        <f t="shared" ref="T46:T109" si="5">CONCATENATE(R46,"-",S46)</f>
        <v>10ZW7273316YEBGTR103317C-LR4H8UDC2P6489702</v>
      </c>
      <c r="U46" s="2"/>
    </row>
    <row r="47" spans="1:21" ht="30" customHeight="1" thickBot="1" x14ac:dyDescent="0.3">
      <c r="A47" s="27">
        <v>42</v>
      </c>
      <c r="B47" s="141">
        <v>45499</v>
      </c>
      <c r="C47" s="15"/>
      <c r="D47" s="16" t="s">
        <v>14</v>
      </c>
      <c r="E47" s="16"/>
      <c r="F47" s="17"/>
      <c r="G47" s="15" t="s">
        <v>275</v>
      </c>
      <c r="H47" s="16" t="s">
        <v>276</v>
      </c>
      <c r="I47" s="16" t="s">
        <v>277</v>
      </c>
      <c r="J47" s="17" t="s">
        <v>278</v>
      </c>
      <c r="K47" s="145" t="str">
        <f t="shared" si="0"/>
        <v>Ruibin Grey</v>
      </c>
      <c r="L47" s="145" t="str">
        <f t="shared" si="1"/>
        <v>RUIBIN GREY</v>
      </c>
      <c r="M47" s="86" t="s">
        <v>31</v>
      </c>
      <c r="N47" s="16" t="s">
        <v>39</v>
      </c>
      <c r="O47" s="129">
        <v>200000</v>
      </c>
      <c r="P47" s="16">
        <v>0</v>
      </c>
      <c r="Q47" s="16" t="s">
        <v>409</v>
      </c>
      <c r="R47" s="16" t="s">
        <v>279</v>
      </c>
      <c r="S47" s="17" t="s">
        <v>280</v>
      </c>
      <c r="T47" s="25" t="str">
        <f t="shared" si="5"/>
        <v>10ZW7273316YEBGTPB65220C-LR4H8UDCXP6489866</v>
      </c>
      <c r="U47" s="33"/>
    </row>
    <row r="48" spans="1:21" ht="30" customHeight="1" thickBot="1" x14ac:dyDescent="0.3">
      <c r="A48" s="27">
        <v>43</v>
      </c>
      <c r="B48" s="141">
        <v>45503</v>
      </c>
      <c r="C48" s="15"/>
      <c r="D48" s="16" t="s">
        <v>14</v>
      </c>
      <c r="E48" s="16"/>
      <c r="F48" s="17"/>
      <c r="G48" s="15" t="s">
        <v>281</v>
      </c>
      <c r="H48" s="16" t="s">
        <v>282</v>
      </c>
      <c r="I48" s="16" t="s">
        <v>283</v>
      </c>
      <c r="J48" s="17" t="s">
        <v>284</v>
      </c>
      <c r="K48" s="145" t="str">
        <f t="shared" si="0"/>
        <v>Ruibin Blue</v>
      </c>
      <c r="L48" s="145" t="str">
        <f t="shared" si="1"/>
        <v>RUIBIN BLUE</v>
      </c>
      <c r="M48" s="86" t="s">
        <v>31</v>
      </c>
      <c r="N48" s="16" t="s">
        <v>32</v>
      </c>
      <c r="O48" s="129">
        <v>199000</v>
      </c>
      <c r="P48" s="16">
        <v>0</v>
      </c>
      <c r="Q48" s="16" t="s">
        <v>409</v>
      </c>
      <c r="R48" s="16" t="s">
        <v>285</v>
      </c>
      <c r="S48" s="17" t="s">
        <v>286</v>
      </c>
      <c r="T48" s="25" t="str">
        <f t="shared" si="5"/>
        <v>10ZW7273316YEBGTPB65150C-LR4H8UDC1P6489688</v>
      </c>
      <c r="U48" s="33"/>
    </row>
    <row r="49" spans="1:21" ht="30" customHeight="1" thickBot="1" x14ac:dyDescent="0.3">
      <c r="A49" s="27">
        <v>44</v>
      </c>
      <c r="B49" s="141">
        <v>45504</v>
      </c>
      <c r="C49" s="15"/>
      <c r="D49" s="16"/>
      <c r="E49" s="16"/>
      <c r="F49" s="17" t="s">
        <v>14</v>
      </c>
      <c r="G49" s="15" t="s">
        <v>287</v>
      </c>
      <c r="H49" s="16" t="s">
        <v>288</v>
      </c>
      <c r="I49" s="16" t="s">
        <v>292</v>
      </c>
      <c r="J49" s="17" t="s">
        <v>289</v>
      </c>
      <c r="K49" s="145" t="str">
        <f t="shared" si="0"/>
        <v>Ruibin Blue</v>
      </c>
      <c r="L49" s="145" t="str">
        <f t="shared" si="1"/>
        <v>RUIBIN BLUE</v>
      </c>
      <c r="M49" s="86" t="s">
        <v>31</v>
      </c>
      <c r="N49" s="16" t="s">
        <v>32</v>
      </c>
      <c r="O49" s="129">
        <v>197000</v>
      </c>
      <c r="P49" s="16">
        <v>0</v>
      </c>
      <c r="Q49" s="16" t="s">
        <v>409</v>
      </c>
      <c r="R49" s="16" t="s">
        <v>290</v>
      </c>
      <c r="S49" s="17" t="s">
        <v>291</v>
      </c>
      <c r="T49" s="25" t="str">
        <f t="shared" si="5"/>
        <v>10ZW7273316YEBGTR135511C-LR4H8UDCXR6414152</v>
      </c>
      <c r="U49" s="2"/>
    </row>
    <row r="50" spans="1:21" ht="30" customHeight="1" thickBot="1" x14ac:dyDescent="0.3">
      <c r="A50" s="27">
        <v>45</v>
      </c>
      <c r="B50" s="141">
        <v>45508</v>
      </c>
      <c r="C50" s="15"/>
      <c r="D50" s="16" t="s">
        <v>14</v>
      </c>
      <c r="E50" s="16"/>
      <c r="F50" s="17"/>
      <c r="G50" s="15" t="s">
        <v>293</v>
      </c>
      <c r="H50" s="16" t="s">
        <v>294</v>
      </c>
      <c r="I50" s="16" t="s">
        <v>295</v>
      </c>
      <c r="J50" s="17" t="s">
        <v>296</v>
      </c>
      <c r="K50" s="145" t="str">
        <f t="shared" si="0"/>
        <v>Ruibin  Blue</v>
      </c>
      <c r="L50" s="145" t="str">
        <f t="shared" si="1"/>
        <v>RUIBIN  BLUE</v>
      </c>
      <c r="M50" s="86" t="s">
        <v>297</v>
      </c>
      <c r="N50" s="16" t="s">
        <v>32</v>
      </c>
      <c r="O50" s="129">
        <v>199000</v>
      </c>
      <c r="P50" s="16">
        <v>0</v>
      </c>
      <c r="Q50" s="16" t="s">
        <v>409</v>
      </c>
      <c r="R50" s="16" t="s">
        <v>298</v>
      </c>
      <c r="S50" s="17" t="s">
        <v>299</v>
      </c>
      <c r="T50" s="25" t="str">
        <f t="shared" si="5"/>
        <v>10ZW7273316YEBGTR135433C-LR4H8UDC2R6414422</v>
      </c>
      <c r="U50" s="33"/>
    </row>
    <row r="51" spans="1:21" ht="30" customHeight="1" thickBot="1" x14ac:dyDescent="0.3">
      <c r="A51" s="27">
        <v>46</v>
      </c>
      <c r="B51" s="141">
        <v>45508</v>
      </c>
      <c r="C51" s="15"/>
      <c r="D51" s="16"/>
      <c r="E51" s="16" t="s">
        <v>14</v>
      </c>
      <c r="F51" s="17"/>
      <c r="G51" s="15" t="s">
        <v>300</v>
      </c>
      <c r="H51" s="16" t="s">
        <v>301</v>
      </c>
      <c r="I51" s="16" t="s">
        <v>302</v>
      </c>
      <c r="J51" s="17" t="s">
        <v>303</v>
      </c>
      <c r="K51" s="145" t="str">
        <f t="shared" si="0"/>
        <v>T5 Red</v>
      </c>
      <c r="L51" s="145" t="str">
        <f t="shared" si="1"/>
        <v>T5 RED</v>
      </c>
      <c r="M51" s="86" t="s">
        <v>18</v>
      </c>
      <c r="N51" s="16" t="s">
        <v>19</v>
      </c>
      <c r="O51" s="129">
        <v>245000</v>
      </c>
      <c r="P51" s="16">
        <v>0</v>
      </c>
      <c r="Q51" s="16" t="s">
        <v>409</v>
      </c>
      <c r="R51" s="16" t="s">
        <v>304</v>
      </c>
      <c r="S51" s="17" t="s">
        <v>305</v>
      </c>
      <c r="T51" s="25" t="str">
        <f t="shared" si="5"/>
        <v>10ZW7265319YEBGTR103637C-L5XE5UF00P6483323</v>
      </c>
      <c r="U51" s="33"/>
    </row>
    <row r="52" spans="1:21" ht="31.5" customHeight="1" thickBot="1" x14ac:dyDescent="0.3">
      <c r="A52" s="27">
        <v>47</v>
      </c>
      <c r="B52" s="141">
        <v>45508</v>
      </c>
      <c r="C52" s="15"/>
      <c r="D52" s="16" t="s">
        <v>14</v>
      </c>
      <c r="E52" s="16"/>
      <c r="F52" s="17"/>
      <c r="G52" s="15" t="s">
        <v>306</v>
      </c>
      <c r="H52" s="16" t="s">
        <v>307</v>
      </c>
      <c r="I52" s="16" t="s">
        <v>308</v>
      </c>
      <c r="J52" s="17" t="s">
        <v>309</v>
      </c>
      <c r="K52" s="145" t="str">
        <f t="shared" si="0"/>
        <v>G5 Silver</v>
      </c>
      <c r="L52" s="145" t="str">
        <f t="shared" si="1"/>
        <v>G5 SILVER</v>
      </c>
      <c r="M52" s="86" t="s">
        <v>50</v>
      </c>
      <c r="N52" s="16" t="s">
        <v>56</v>
      </c>
      <c r="O52" s="129" t="s">
        <v>310</v>
      </c>
      <c r="P52" s="16">
        <v>0</v>
      </c>
      <c r="Q52" s="16" t="s">
        <v>409</v>
      </c>
      <c r="R52" s="16" t="s">
        <v>311</v>
      </c>
      <c r="S52" s="17" t="s">
        <v>312</v>
      </c>
      <c r="T52" s="25" t="str">
        <f t="shared" si="5"/>
        <v>12ZW7253318YECEPC13084C-LR495UF09R6407841</v>
      </c>
      <c r="U52" s="33"/>
    </row>
    <row r="53" spans="1:21" ht="30" customHeight="1" thickBot="1" x14ac:dyDescent="0.3">
      <c r="A53" s="27">
        <v>48</v>
      </c>
      <c r="B53" s="141">
        <v>45509</v>
      </c>
      <c r="C53" s="15"/>
      <c r="D53" s="16" t="s">
        <v>14</v>
      </c>
      <c r="E53" s="16"/>
      <c r="F53" s="17"/>
      <c r="G53" s="15" t="s">
        <v>313</v>
      </c>
      <c r="H53" s="16" t="s">
        <v>314</v>
      </c>
      <c r="I53" s="16" t="s">
        <v>315</v>
      </c>
      <c r="J53" s="17" t="s">
        <v>316</v>
      </c>
      <c r="K53" s="145" t="str">
        <f t="shared" si="0"/>
        <v>T5 Red</v>
      </c>
      <c r="L53" s="145" t="str">
        <f t="shared" si="1"/>
        <v>T5 RED</v>
      </c>
      <c r="M53" s="86" t="s">
        <v>18</v>
      </c>
      <c r="N53" s="16" t="s">
        <v>19</v>
      </c>
      <c r="O53" s="129">
        <v>245000</v>
      </c>
      <c r="P53" s="16">
        <v>6500</v>
      </c>
      <c r="Q53" s="16" t="s">
        <v>409</v>
      </c>
      <c r="R53" s="16" t="s">
        <v>317</v>
      </c>
      <c r="S53" s="17" t="s">
        <v>318</v>
      </c>
      <c r="T53" s="25" t="str">
        <f t="shared" si="5"/>
        <v>10ZW7265319YEBGTR103597C-L5XE5UF02R6408805</v>
      </c>
      <c r="U53" s="33"/>
    </row>
    <row r="54" spans="1:21" ht="30" customHeight="1" thickBot="1" x14ac:dyDescent="0.3">
      <c r="A54" s="125">
        <v>49</v>
      </c>
      <c r="B54" s="141">
        <v>45509</v>
      </c>
      <c r="C54" s="38"/>
      <c r="D54" s="35" t="s">
        <v>14</v>
      </c>
      <c r="E54" s="35"/>
      <c r="F54" s="36"/>
      <c r="G54" s="34" t="s">
        <v>319</v>
      </c>
      <c r="H54" s="35" t="s">
        <v>320</v>
      </c>
      <c r="I54" s="35" t="s">
        <v>321</v>
      </c>
      <c r="J54" s="36" t="s">
        <v>322</v>
      </c>
      <c r="K54" s="145" t="str">
        <f t="shared" si="0"/>
        <v>T5 Red</v>
      </c>
      <c r="L54" s="145" t="str">
        <f t="shared" si="1"/>
        <v>T5 RED</v>
      </c>
      <c r="M54" s="88" t="s">
        <v>18</v>
      </c>
      <c r="N54" s="35" t="s">
        <v>19</v>
      </c>
      <c r="O54" s="133">
        <v>245000</v>
      </c>
      <c r="P54" s="35">
        <v>0</v>
      </c>
      <c r="Q54" s="45" t="s">
        <v>858</v>
      </c>
      <c r="R54" s="35" t="s">
        <v>323</v>
      </c>
      <c r="S54" s="36" t="s">
        <v>324</v>
      </c>
      <c r="T54" s="25" t="str">
        <f t="shared" si="5"/>
        <v>10ZW7265319YEBGTR103598C-L5XE5UF02P6483324</v>
      </c>
      <c r="U54" s="40"/>
    </row>
    <row r="55" spans="1:21" ht="29.25" customHeight="1" thickBot="1" x14ac:dyDescent="0.3">
      <c r="A55" s="32">
        <v>50</v>
      </c>
      <c r="B55" s="141">
        <v>45509</v>
      </c>
      <c r="C55" s="34"/>
      <c r="D55" s="35" t="s">
        <v>14</v>
      </c>
      <c r="E55" s="35"/>
      <c r="F55" s="36"/>
      <c r="G55" s="34" t="s">
        <v>325</v>
      </c>
      <c r="H55" s="35" t="s">
        <v>326</v>
      </c>
      <c r="I55" s="35" t="s">
        <v>327</v>
      </c>
      <c r="J55" s="36" t="s">
        <v>328</v>
      </c>
      <c r="K55" s="145" t="str">
        <f t="shared" si="0"/>
        <v>G5 Red</v>
      </c>
      <c r="L55" s="145" t="str">
        <f t="shared" si="1"/>
        <v>G5 RED</v>
      </c>
      <c r="M55" s="88" t="s">
        <v>50</v>
      </c>
      <c r="N55" s="35" t="s">
        <v>19</v>
      </c>
      <c r="O55" s="133">
        <v>280000</v>
      </c>
      <c r="P55" s="35">
        <v>0</v>
      </c>
      <c r="Q55" s="35" t="s">
        <v>409</v>
      </c>
      <c r="R55" s="35" t="s">
        <v>329</v>
      </c>
      <c r="S55" s="36" t="s">
        <v>330</v>
      </c>
      <c r="T55" s="25" t="str">
        <f t="shared" si="5"/>
        <v>12ZW7253318YECEPC13015C-LR495UF09R6407807</v>
      </c>
      <c r="U55" s="40"/>
    </row>
    <row r="56" spans="1:21" ht="30" customHeight="1" thickBot="1" x14ac:dyDescent="0.3">
      <c r="A56" s="32">
        <v>51</v>
      </c>
      <c r="B56" s="141">
        <v>45510</v>
      </c>
      <c r="C56" s="37"/>
      <c r="D56" s="16" t="s">
        <v>14</v>
      </c>
      <c r="E56" s="16"/>
      <c r="F56" s="17"/>
      <c r="G56" s="15" t="s">
        <v>331</v>
      </c>
      <c r="H56" s="16" t="s">
        <v>332</v>
      </c>
      <c r="I56" s="16" t="s">
        <v>333</v>
      </c>
      <c r="J56" s="17" t="s">
        <v>334</v>
      </c>
      <c r="K56" s="145" t="str">
        <f t="shared" si="0"/>
        <v>Ruibin Grey</v>
      </c>
      <c r="L56" s="145" t="str">
        <f t="shared" si="1"/>
        <v>RUIBIN GREY</v>
      </c>
      <c r="M56" s="86" t="s">
        <v>31</v>
      </c>
      <c r="N56" s="16" t="s">
        <v>39</v>
      </c>
      <c r="O56" s="129">
        <v>199000</v>
      </c>
      <c r="P56" s="18">
        <v>6000</v>
      </c>
      <c r="Q56" s="18" t="s">
        <v>409</v>
      </c>
      <c r="R56" s="18" t="s">
        <v>335</v>
      </c>
      <c r="S56" s="17" t="s">
        <v>336</v>
      </c>
      <c r="T56" s="25" t="str">
        <f t="shared" si="5"/>
        <v>10ZW7273316YEBGTR135506C-LR4H8UDC8R6414456</v>
      </c>
      <c r="U56" s="40"/>
    </row>
    <row r="57" spans="1:21" ht="29.25" customHeight="1" thickBot="1" x14ac:dyDescent="0.3">
      <c r="A57" s="32">
        <v>52</v>
      </c>
      <c r="B57" s="141">
        <v>45510</v>
      </c>
      <c r="C57" s="38"/>
      <c r="D57" s="35" t="s">
        <v>14</v>
      </c>
      <c r="E57" s="35"/>
      <c r="F57" s="36"/>
      <c r="G57" s="34" t="s">
        <v>337</v>
      </c>
      <c r="H57" s="35" t="s">
        <v>338</v>
      </c>
      <c r="I57" s="35" t="s">
        <v>339</v>
      </c>
      <c r="J57" s="36" t="s">
        <v>1479</v>
      </c>
      <c r="K57" s="145" t="str">
        <f t="shared" si="0"/>
        <v>T5 Red</v>
      </c>
      <c r="L57" s="145" t="str">
        <f t="shared" si="1"/>
        <v>T5 RED</v>
      </c>
      <c r="M57" s="88" t="s">
        <v>18</v>
      </c>
      <c r="N57" s="35" t="s">
        <v>19</v>
      </c>
      <c r="O57" s="133">
        <v>243000</v>
      </c>
      <c r="P57" s="35">
        <v>0</v>
      </c>
      <c r="Q57" s="35" t="s">
        <v>409</v>
      </c>
      <c r="R57" s="35" t="s">
        <v>340</v>
      </c>
      <c r="S57" s="36" t="s">
        <v>341</v>
      </c>
      <c r="T57" s="25" t="str">
        <f t="shared" si="5"/>
        <v>10ZW7265319YEBGTR103616C-L5XE5UFO6P6470592</v>
      </c>
      <c r="U57" s="40"/>
    </row>
    <row r="58" spans="1:21" ht="30" customHeight="1" thickBot="1" x14ac:dyDescent="0.3">
      <c r="A58" s="32">
        <v>53</v>
      </c>
      <c r="B58" s="141">
        <v>45513</v>
      </c>
      <c r="C58" s="38"/>
      <c r="D58" s="35" t="s">
        <v>14</v>
      </c>
      <c r="E58" s="35"/>
      <c r="F58" s="36"/>
      <c r="G58" s="34" t="s">
        <v>342</v>
      </c>
      <c r="H58" s="35" t="s">
        <v>343</v>
      </c>
      <c r="I58" s="35" t="s">
        <v>344</v>
      </c>
      <c r="J58" s="36" t="s">
        <v>345</v>
      </c>
      <c r="K58" s="145" t="str">
        <f t="shared" si="0"/>
        <v>Ruibin Grey</v>
      </c>
      <c r="L58" s="145" t="str">
        <f t="shared" si="1"/>
        <v>RUIBIN GREY</v>
      </c>
      <c r="M58" s="88" t="s">
        <v>31</v>
      </c>
      <c r="N58" s="35" t="s">
        <v>39</v>
      </c>
      <c r="O58" s="133">
        <v>204000</v>
      </c>
      <c r="P58" s="35">
        <v>0</v>
      </c>
      <c r="Q58" s="35" t="s">
        <v>409</v>
      </c>
      <c r="R58" s="35" t="s">
        <v>346</v>
      </c>
      <c r="S58" s="36" t="s">
        <v>347</v>
      </c>
      <c r="T58" s="25" t="str">
        <f t="shared" si="5"/>
        <v>10ZW7273316BGTPA65141C-LR4H8UDC2P6489814</v>
      </c>
      <c r="U58" s="40"/>
    </row>
    <row r="59" spans="1:21" ht="30" customHeight="1" thickBot="1" x14ac:dyDescent="0.3">
      <c r="A59" s="32">
        <v>54</v>
      </c>
      <c r="B59" s="141">
        <v>45514</v>
      </c>
      <c r="C59" s="38"/>
      <c r="D59" s="35" t="s">
        <v>14</v>
      </c>
      <c r="E59" s="35"/>
      <c r="F59" s="36"/>
      <c r="G59" s="34" t="s">
        <v>348</v>
      </c>
      <c r="H59" s="35" t="s">
        <v>349</v>
      </c>
      <c r="I59" s="35" t="s">
        <v>350</v>
      </c>
      <c r="J59" s="36" t="s">
        <v>351</v>
      </c>
      <c r="K59" s="145" t="str">
        <f t="shared" si="0"/>
        <v>G5 Red</v>
      </c>
      <c r="L59" s="145" t="str">
        <f t="shared" si="1"/>
        <v>G5 RED</v>
      </c>
      <c r="M59" s="88" t="s">
        <v>50</v>
      </c>
      <c r="N59" s="35" t="s">
        <v>19</v>
      </c>
      <c r="O59" s="133">
        <v>280000</v>
      </c>
      <c r="P59" s="35">
        <v>7000</v>
      </c>
      <c r="Q59" s="35" t="s">
        <v>352</v>
      </c>
      <c r="R59" s="35" t="s">
        <v>353</v>
      </c>
      <c r="S59" s="36" t="s">
        <v>354</v>
      </c>
      <c r="T59" s="25" t="str">
        <f t="shared" si="5"/>
        <v>12ZW7253318YECEPC13078C-LR495UF07R6407773</v>
      </c>
      <c r="U59" s="28"/>
    </row>
    <row r="60" spans="1:21" ht="29.25" customHeight="1" thickBot="1" x14ac:dyDescent="0.3">
      <c r="A60" s="125">
        <v>55</v>
      </c>
      <c r="B60" s="141">
        <v>45515</v>
      </c>
      <c r="C60" s="61"/>
      <c r="D60" s="62" t="s">
        <v>14</v>
      </c>
      <c r="E60" s="62"/>
      <c r="F60" s="63"/>
      <c r="G60" s="64" t="s">
        <v>355</v>
      </c>
      <c r="H60" s="62" t="s">
        <v>356</v>
      </c>
      <c r="I60" s="62" t="s">
        <v>357</v>
      </c>
      <c r="J60" s="63" t="s">
        <v>358</v>
      </c>
      <c r="K60" s="145" t="str">
        <f t="shared" si="0"/>
        <v>T5 Grey</v>
      </c>
      <c r="L60" s="145" t="str">
        <f t="shared" si="1"/>
        <v>T5 GREY</v>
      </c>
      <c r="M60" s="97" t="s">
        <v>18</v>
      </c>
      <c r="N60" s="62" t="s">
        <v>39</v>
      </c>
      <c r="O60" s="134">
        <v>248500</v>
      </c>
      <c r="P60" s="62">
        <v>6500</v>
      </c>
      <c r="Q60" s="45" t="s">
        <v>1426</v>
      </c>
      <c r="R60" s="62" t="s">
        <v>359</v>
      </c>
      <c r="S60" s="63" t="s">
        <v>366</v>
      </c>
      <c r="T60" s="25" t="str">
        <f t="shared" si="5"/>
        <v>10ZW7265319YEBGTR126255C-L5XE5UF03R6413978</v>
      </c>
      <c r="U60" s="65"/>
    </row>
    <row r="61" spans="1:21" ht="29.25" customHeight="1" thickBot="1" x14ac:dyDescent="0.3">
      <c r="A61" s="32">
        <v>56</v>
      </c>
      <c r="B61" s="141">
        <v>45516</v>
      </c>
      <c r="C61" s="38"/>
      <c r="D61" s="35" t="s">
        <v>14</v>
      </c>
      <c r="E61" s="35"/>
      <c r="F61" s="36"/>
      <c r="G61" s="34" t="s">
        <v>360</v>
      </c>
      <c r="H61" s="35" t="s">
        <v>361</v>
      </c>
      <c r="I61" s="35" t="s">
        <v>362</v>
      </c>
      <c r="J61" s="36" t="s">
        <v>363</v>
      </c>
      <c r="K61" s="145" t="str">
        <f t="shared" si="0"/>
        <v>T5 White</v>
      </c>
      <c r="L61" s="145" t="str">
        <f t="shared" si="1"/>
        <v>T5 WHITE</v>
      </c>
      <c r="M61" s="88" t="s">
        <v>18</v>
      </c>
      <c r="N61" s="35" t="s">
        <v>80</v>
      </c>
      <c r="O61" s="133">
        <v>248500</v>
      </c>
      <c r="P61" s="35">
        <v>6500</v>
      </c>
      <c r="Q61" s="35" t="s">
        <v>352</v>
      </c>
      <c r="R61" s="35" t="s">
        <v>364</v>
      </c>
      <c r="S61" s="36" t="s">
        <v>365</v>
      </c>
      <c r="T61" s="25" t="str">
        <f t="shared" si="5"/>
        <v>10ZW7265319YEBGTPA25723C-L5XE5UF09P6483403</v>
      </c>
      <c r="U61" s="28"/>
    </row>
    <row r="62" spans="1:21" ht="29.25" customHeight="1" thickBot="1" x14ac:dyDescent="0.3">
      <c r="A62" s="32">
        <v>57</v>
      </c>
      <c r="B62" s="141">
        <v>45516</v>
      </c>
      <c r="C62" s="38"/>
      <c r="D62" s="35" t="s">
        <v>14</v>
      </c>
      <c r="E62" s="35"/>
      <c r="F62" s="36"/>
      <c r="G62" s="34" t="s">
        <v>367</v>
      </c>
      <c r="H62" s="35" t="s">
        <v>368</v>
      </c>
      <c r="I62" s="35" t="s">
        <v>369</v>
      </c>
      <c r="J62" s="36" t="s">
        <v>370</v>
      </c>
      <c r="K62" s="145" t="str">
        <f t="shared" si="0"/>
        <v>Ruibin Grey</v>
      </c>
      <c r="L62" s="145" t="str">
        <f t="shared" si="1"/>
        <v>RUIBIN GREY</v>
      </c>
      <c r="M62" s="88" t="s">
        <v>31</v>
      </c>
      <c r="N62" s="35" t="s">
        <v>39</v>
      </c>
      <c r="O62" s="133">
        <v>204000</v>
      </c>
      <c r="P62" s="35">
        <v>6000</v>
      </c>
      <c r="Q62" s="35" t="s">
        <v>352</v>
      </c>
      <c r="R62" s="35" t="s">
        <v>371</v>
      </c>
      <c r="S62" s="36" t="s">
        <v>372</v>
      </c>
      <c r="T62" s="25" t="str">
        <f t="shared" si="5"/>
        <v>10ZW7273316YEBGTPB65078C-LR4H8UDC1R6407137</v>
      </c>
      <c r="U62" s="28"/>
    </row>
    <row r="63" spans="1:21" ht="30" customHeight="1" thickBot="1" x14ac:dyDescent="0.3">
      <c r="A63" s="32">
        <v>58</v>
      </c>
      <c r="B63" s="141">
        <v>45517</v>
      </c>
      <c r="C63" s="38"/>
      <c r="D63" s="35" t="s">
        <v>14</v>
      </c>
      <c r="E63" s="35"/>
      <c r="F63" s="36"/>
      <c r="G63" s="34" t="s">
        <v>373</v>
      </c>
      <c r="H63" s="35" t="s">
        <v>374</v>
      </c>
      <c r="I63" s="35" t="s">
        <v>375</v>
      </c>
      <c r="J63" s="36" t="s">
        <v>1479</v>
      </c>
      <c r="K63" s="145" t="str">
        <f t="shared" si="0"/>
        <v>Ruibin Grey</v>
      </c>
      <c r="L63" s="145" t="str">
        <f t="shared" si="1"/>
        <v>RUIBIN GREY</v>
      </c>
      <c r="M63" s="88" t="s">
        <v>31</v>
      </c>
      <c r="N63" s="35" t="s">
        <v>39</v>
      </c>
      <c r="O63" s="133">
        <v>204000</v>
      </c>
      <c r="P63" s="35">
        <v>0</v>
      </c>
      <c r="Q63" s="35" t="s">
        <v>409</v>
      </c>
      <c r="R63" s="35" t="s">
        <v>376</v>
      </c>
      <c r="S63" s="36" t="s">
        <v>377</v>
      </c>
      <c r="T63" s="25" t="str">
        <f t="shared" si="5"/>
        <v>1OZW7273316YEBGTR135348C-LR4H8UDC6R6414391</v>
      </c>
      <c r="U63" s="40" t="s">
        <v>517</v>
      </c>
    </row>
    <row r="64" spans="1:21" ht="29.25" customHeight="1" thickBot="1" x14ac:dyDescent="0.3">
      <c r="A64" s="32">
        <v>59</v>
      </c>
      <c r="B64" s="141">
        <v>45517</v>
      </c>
      <c r="C64" s="38"/>
      <c r="D64" s="35" t="s">
        <v>14</v>
      </c>
      <c r="E64" s="35"/>
      <c r="F64" s="36"/>
      <c r="G64" s="34" t="s">
        <v>378</v>
      </c>
      <c r="H64" s="35" t="s">
        <v>379</v>
      </c>
      <c r="I64" s="35" t="s">
        <v>380</v>
      </c>
      <c r="J64" s="36" t="s">
        <v>381</v>
      </c>
      <c r="K64" s="145" t="str">
        <f t="shared" si="0"/>
        <v>G5 Red</v>
      </c>
      <c r="L64" s="145" t="str">
        <f t="shared" si="1"/>
        <v>G5 RED</v>
      </c>
      <c r="M64" s="88" t="s">
        <v>50</v>
      </c>
      <c r="N64" s="35" t="s">
        <v>19</v>
      </c>
      <c r="O64" s="133">
        <v>280000</v>
      </c>
      <c r="P64" s="35">
        <v>7000</v>
      </c>
      <c r="Q64" s="35" t="s">
        <v>352</v>
      </c>
      <c r="R64" s="35" t="s">
        <v>382</v>
      </c>
      <c r="S64" s="36" t="s">
        <v>383</v>
      </c>
      <c r="T64" s="25" t="str">
        <f t="shared" si="5"/>
        <v>12ZW7253318YECEPC13076C-LR495UF09R6407810</v>
      </c>
      <c r="U64" s="28"/>
    </row>
    <row r="65" spans="1:21" ht="29.25" customHeight="1" thickBot="1" x14ac:dyDescent="0.3">
      <c r="A65" s="32">
        <v>60</v>
      </c>
      <c r="B65" s="141">
        <v>45518</v>
      </c>
      <c r="C65" s="38"/>
      <c r="D65" s="35" t="s">
        <v>14</v>
      </c>
      <c r="E65" s="35"/>
      <c r="F65" s="36"/>
      <c r="G65" s="34" t="s">
        <v>384</v>
      </c>
      <c r="H65" s="35" t="s">
        <v>385</v>
      </c>
      <c r="I65" s="35" t="s">
        <v>386</v>
      </c>
      <c r="J65" s="36" t="s">
        <v>387</v>
      </c>
      <c r="K65" s="145" t="str">
        <f t="shared" si="0"/>
        <v>Ruibin Grey</v>
      </c>
      <c r="L65" s="145" t="str">
        <f t="shared" si="1"/>
        <v>RUIBIN GREY</v>
      </c>
      <c r="M65" s="88" t="s">
        <v>31</v>
      </c>
      <c r="N65" s="35" t="s">
        <v>39</v>
      </c>
      <c r="O65" s="133">
        <v>204000</v>
      </c>
      <c r="P65" s="35">
        <v>0</v>
      </c>
      <c r="Q65" s="35" t="s">
        <v>352</v>
      </c>
      <c r="R65" s="35" t="s">
        <v>388</v>
      </c>
      <c r="S65" s="36" t="s">
        <v>389</v>
      </c>
      <c r="T65" s="25" t="str">
        <f t="shared" si="5"/>
        <v>10ZW7273316YEBGTR135494C-LR4H8UDC8R6414280</v>
      </c>
      <c r="U65" s="40" t="s">
        <v>516</v>
      </c>
    </row>
    <row r="66" spans="1:21" ht="24" thickBot="1" x14ac:dyDescent="0.3">
      <c r="A66" s="32">
        <v>61</v>
      </c>
      <c r="B66" s="141">
        <v>45519</v>
      </c>
      <c r="C66" s="38"/>
      <c r="D66" s="35"/>
      <c r="E66" s="35"/>
      <c r="F66" s="36" t="s">
        <v>14</v>
      </c>
      <c r="G66" s="34" t="s">
        <v>391</v>
      </c>
      <c r="H66" s="35" t="s">
        <v>392</v>
      </c>
      <c r="I66" s="35" t="s">
        <v>393</v>
      </c>
      <c r="J66" s="36" t="s">
        <v>394</v>
      </c>
      <c r="K66" s="145" t="str">
        <f t="shared" si="0"/>
        <v>T5 White</v>
      </c>
      <c r="L66" s="145" t="str">
        <f t="shared" si="1"/>
        <v>T5 WHITE</v>
      </c>
      <c r="M66" s="88" t="s">
        <v>18</v>
      </c>
      <c r="N66" s="35" t="s">
        <v>80</v>
      </c>
      <c r="O66" s="133">
        <v>248500</v>
      </c>
      <c r="P66" s="35">
        <v>0</v>
      </c>
      <c r="Q66" s="35" t="s">
        <v>395</v>
      </c>
      <c r="R66" s="35" t="s">
        <v>396</v>
      </c>
      <c r="S66" s="36" t="s">
        <v>397</v>
      </c>
      <c r="T66" s="25" t="str">
        <f t="shared" si="5"/>
        <v>10ZW7265319YEBGTR126394C-L5XE5UF00R6413971</v>
      </c>
      <c r="U66" s="40"/>
    </row>
    <row r="67" spans="1:21" ht="24" thickBot="1" x14ac:dyDescent="0.3">
      <c r="A67" s="32">
        <v>62</v>
      </c>
      <c r="B67" s="141">
        <v>45522</v>
      </c>
      <c r="C67" s="38"/>
      <c r="D67" s="35" t="s">
        <v>14</v>
      </c>
      <c r="E67" s="35"/>
      <c r="F67" s="36"/>
      <c r="G67" s="34" t="s">
        <v>398</v>
      </c>
      <c r="H67" s="35" t="s">
        <v>399</v>
      </c>
      <c r="I67" s="35" t="s">
        <v>400</v>
      </c>
      <c r="J67" s="36" t="s">
        <v>401</v>
      </c>
      <c r="K67" s="145" t="str">
        <f t="shared" si="0"/>
        <v>T5 Grey</v>
      </c>
      <c r="L67" s="145" t="str">
        <f t="shared" si="1"/>
        <v>T5 GREY</v>
      </c>
      <c r="M67" s="88" t="s">
        <v>18</v>
      </c>
      <c r="N67" s="35" t="s">
        <v>39</v>
      </c>
      <c r="O67" s="133">
        <v>248500</v>
      </c>
      <c r="P67" s="35">
        <v>0</v>
      </c>
      <c r="Q67" s="35" t="s">
        <v>402</v>
      </c>
      <c r="R67" s="35" t="s">
        <v>403</v>
      </c>
      <c r="S67" s="36" t="s">
        <v>404</v>
      </c>
      <c r="T67" s="25" t="str">
        <f t="shared" si="5"/>
        <v>10ZW7265319YEBGTR103624C-L5XE5UF0XP6483314</v>
      </c>
      <c r="U67" s="40"/>
    </row>
    <row r="68" spans="1:21" ht="24" thickBot="1" x14ac:dyDescent="0.3">
      <c r="A68" s="32">
        <v>63</v>
      </c>
      <c r="B68" s="141">
        <v>45522</v>
      </c>
      <c r="C68" s="38"/>
      <c r="D68" s="35" t="s">
        <v>14</v>
      </c>
      <c r="E68" s="35"/>
      <c r="F68" s="36"/>
      <c r="G68" s="34" t="s">
        <v>405</v>
      </c>
      <c r="H68" s="35" t="s">
        <v>406</v>
      </c>
      <c r="I68" s="35" t="s">
        <v>407</v>
      </c>
      <c r="J68" s="36" t="s">
        <v>408</v>
      </c>
      <c r="K68" s="145" t="str">
        <f t="shared" si="0"/>
        <v>T5 Grey</v>
      </c>
      <c r="L68" s="145" t="str">
        <f t="shared" si="1"/>
        <v>T5 GREY</v>
      </c>
      <c r="M68" s="88" t="s">
        <v>18</v>
      </c>
      <c r="N68" s="35" t="s">
        <v>39</v>
      </c>
      <c r="O68" s="133">
        <v>248500</v>
      </c>
      <c r="P68" s="35">
        <v>6500</v>
      </c>
      <c r="Q68" s="35" t="s">
        <v>409</v>
      </c>
      <c r="R68" s="35" t="s">
        <v>410</v>
      </c>
      <c r="S68" s="36" t="s">
        <v>411</v>
      </c>
      <c r="T68" s="25" t="str">
        <f t="shared" si="5"/>
        <v>10ZW7265319YEBGTR103668C-L5XE5UFO5R6408748</v>
      </c>
      <c r="U68" s="40"/>
    </row>
    <row r="69" spans="1:21" ht="24" thickBot="1" x14ac:dyDescent="0.3">
      <c r="A69" s="32">
        <v>64</v>
      </c>
      <c r="B69" s="141">
        <v>45522</v>
      </c>
      <c r="C69" s="38"/>
      <c r="D69" s="35" t="s">
        <v>14</v>
      </c>
      <c r="E69" s="35"/>
      <c r="F69" s="36"/>
      <c r="G69" s="34" t="s">
        <v>419</v>
      </c>
      <c r="H69" s="35" t="s">
        <v>420</v>
      </c>
      <c r="I69" s="35" t="s">
        <v>421</v>
      </c>
      <c r="J69" s="36" t="s">
        <v>422</v>
      </c>
      <c r="K69" s="145" t="str">
        <f t="shared" si="0"/>
        <v>Ruibin Blue</v>
      </c>
      <c r="L69" s="145" t="str">
        <f t="shared" si="1"/>
        <v>RUIBIN BLUE</v>
      </c>
      <c r="M69" s="88" t="s">
        <v>31</v>
      </c>
      <c r="N69" s="35" t="s">
        <v>32</v>
      </c>
      <c r="O69" s="133">
        <v>204000</v>
      </c>
      <c r="P69" s="35">
        <v>0</v>
      </c>
      <c r="Q69" s="35" t="s">
        <v>409</v>
      </c>
      <c r="R69" s="35" t="s">
        <v>423</v>
      </c>
      <c r="S69" s="36" t="s">
        <v>424</v>
      </c>
      <c r="T69" s="25" t="str">
        <f t="shared" si="5"/>
        <v>10ZW7273316YEBGTR135366C-LR4H8UDC7R6414478</v>
      </c>
      <c r="U69" s="40"/>
    </row>
    <row r="70" spans="1:21" ht="24" thickBot="1" x14ac:dyDescent="0.3">
      <c r="A70" s="32">
        <v>65</v>
      </c>
      <c r="B70" s="141">
        <v>45523</v>
      </c>
      <c r="C70" s="38"/>
      <c r="D70" s="35"/>
      <c r="E70" s="35"/>
      <c r="F70" s="36" t="s">
        <v>14</v>
      </c>
      <c r="G70" s="34" t="s">
        <v>412</v>
      </c>
      <c r="H70" s="35" t="s">
        <v>413</v>
      </c>
      <c r="I70" s="35" t="s">
        <v>414</v>
      </c>
      <c r="J70" s="36" t="s">
        <v>415</v>
      </c>
      <c r="K70" s="145" t="str">
        <f t="shared" si="0"/>
        <v>Ruibin Blue</v>
      </c>
      <c r="L70" s="145" t="str">
        <f t="shared" si="1"/>
        <v>RUIBIN BLUE</v>
      </c>
      <c r="M70" s="88" t="s">
        <v>31</v>
      </c>
      <c r="N70" s="35" t="s">
        <v>32</v>
      </c>
      <c r="O70" s="133">
        <v>204000</v>
      </c>
      <c r="P70" s="35">
        <v>6000</v>
      </c>
      <c r="Q70" s="35" t="s">
        <v>416</v>
      </c>
      <c r="R70" s="35" t="s">
        <v>417</v>
      </c>
      <c r="S70" s="36" t="s">
        <v>418</v>
      </c>
      <c r="T70" s="25" t="str">
        <f t="shared" si="5"/>
        <v>10ZW7273316YEBGTR135342C-LR4H8UDC2R6414419</v>
      </c>
      <c r="U70" s="40"/>
    </row>
    <row r="71" spans="1:21" ht="24" thickBot="1" x14ac:dyDescent="0.3">
      <c r="A71" s="32">
        <v>66</v>
      </c>
      <c r="B71" s="141">
        <v>45525</v>
      </c>
      <c r="C71" s="38"/>
      <c r="D71" s="35" t="s">
        <v>14</v>
      </c>
      <c r="E71" s="35"/>
      <c r="F71" s="36"/>
      <c r="G71" s="34" t="s">
        <v>425</v>
      </c>
      <c r="H71" s="35" t="s">
        <v>426</v>
      </c>
      <c r="I71" s="35" t="s">
        <v>427</v>
      </c>
      <c r="J71" s="36" t="s">
        <v>428</v>
      </c>
      <c r="K71" s="145" t="str">
        <f t="shared" ref="K71:K134" si="6">PROPER(L71)</f>
        <v>T5 White</v>
      </c>
      <c r="L71" s="145" t="str">
        <f t="shared" ref="L71:L134" si="7">M71 &amp;" "&amp; N71</f>
        <v>T5 WHITE</v>
      </c>
      <c r="M71" s="88" t="s">
        <v>18</v>
      </c>
      <c r="N71" s="35" t="s">
        <v>80</v>
      </c>
      <c r="O71" s="133">
        <v>248500</v>
      </c>
      <c r="P71" s="35">
        <v>6500</v>
      </c>
      <c r="Q71" s="35" t="s">
        <v>409</v>
      </c>
      <c r="R71" s="35" t="s">
        <v>429</v>
      </c>
      <c r="S71" s="36" t="s">
        <v>430</v>
      </c>
      <c r="T71" s="25" t="str">
        <f t="shared" si="5"/>
        <v>10ZW7265319YEBGTPA25701C-L5XE5UF02P6483310</v>
      </c>
      <c r="U71" s="40"/>
    </row>
    <row r="72" spans="1:21" ht="24" thickBot="1" x14ac:dyDescent="0.3">
      <c r="A72" s="32">
        <v>67</v>
      </c>
      <c r="B72" s="141">
        <v>45525</v>
      </c>
      <c r="C72" s="38"/>
      <c r="D72" s="35" t="s">
        <v>14</v>
      </c>
      <c r="E72" s="35"/>
      <c r="F72" s="36"/>
      <c r="G72" s="34" t="s">
        <v>431</v>
      </c>
      <c r="H72" s="35" t="s">
        <v>432</v>
      </c>
      <c r="I72" s="35"/>
      <c r="J72" s="36" t="s">
        <v>433</v>
      </c>
      <c r="K72" s="145" t="str">
        <f t="shared" si="6"/>
        <v>Ruibin Blue</v>
      </c>
      <c r="L72" s="145" t="str">
        <f t="shared" si="7"/>
        <v>RUIBIN BLUE</v>
      </c>
      <c r="M72" s="88" t="s">
        <v>31</v>
      </c>
      <c r="N72" s="35" t="s">
        <v>32</v>
      </c>
      <c r="O72" s="133">
        <v>203000</v>
      </c>
      <c r="P72" s="35">
        <v>0</v>
      </c>
      <c r="Q72" s="35" t="s">
        <v>409</v>
      </c>
      <c r="R72" s="35" t="s">
        <v>434</v>
      </c>
      <c r="S72" s="36" t="s">
        <v>435</v>
      </c>
      <c r="T72" s="25" t="str">
        <f t="shared" si="5"/>
        <v>10ZW7273316YEBGTR135324C-LR4H8UDC6R6414455</v>
      </c>
      <c r="U72" s="40"/>
    </row>
    <row r="73" spans="1:21" ht="24" thickBot="1" x14ac:dyDescent="0.3">
      <c r="A73" s="32">
        <v>68</v>
      </c>
      <c r="B73" s="141">
        <v>45526</v>
      </c>
      <c r="C73" s="38"/>
      <c r="D73" s="35" t="s">
        <v>14</v>
      </c>
      <c r="E73" s="35"/>
      <c r="F73" s="36"/>
      <c r="G73" s="34" t="s">
        <v>436</v>
      </c>
      <c r="H73" s="35" t="s">
        <v>437</v>
      </c>
      <c r="I73" s="35" t="s">
        <v>438</v>
      </c>
      <c r="J73" s="36" t="s">
        <v>439</v>
      </c>
      <c r="K73" s="145" t="str">
        <f t="shared" si="6"/>
        <v>Ruibin Blue</v>
      </c>
      <c r="L73" s="145" t="str">
        <f t="shared" si="7"/>
        <v>RUIBIN BLUE</v>
      </c>
      <c r="M73" s="88" t="s">
        <v>31</v>
      </c>
      <c r="N73" s="35" t="s">
        <v>32</v>
      </c>
      <c r="O73" s="133">
        <v>204000</v>
      </c>
      <c r="P73" s="35">
        <v>0</v>
      </c>
      <c r="Q73" s="35" t="s">
        <v>409</v>
      </c>
      <c r="R73" s="35" t="s">
        <v>440</v>
      </c>
      <c r="S73" s="36" t="s">
        <v>441</v>
      </c>
      <c r="T73" s="25" t="str">
        <f t="shared" si="5"/>
        <v>10ZW7273316YEBGTR135355C-LR4H8UDC7R6414447</v>
      </c>
      <c r="U73" s="40"/>
    </row>
    <row r="74" spans="1:21" ht="24" thickBot="1" x14ac:dyDescent="0.3">
      <c r="A74" s="32">
        <v>69</v>
      </c>
      <c r="B74" s="141">
        <v>45528</v>
      </c>
      <c r="C74" s="38"/>
      <c r="D74" s="35" t="s">
        <v>14</v>
      </c>
      <c r="E74" s="35"/>
      <c r="F74" s="36"/>
      <c r="G74" s="34" t="s">
        <v>442</v>
      </c>
      <c r="H74" s="35" t="s">
        <v>443</v>
      </c>
      <c r="I74" s="35" t="s">
        <v>444</v>
      </c>
      <c r="J74" s="36" t="s">
        <v>462</v>
      </c>
      <c r="K74" s="145" t="str">
        <f t="shared" si="6"/>
        <v>Ruibin Grey</v>
      </c>
      <c r="L74" s="145" t="str">
        <f t="shared" si="7"/>
        <v>RUIBIN GREY</v>
      </c>
      <c r="M74" s="88" t="s">
        <v>31</v>
      </c>
      <c r="N74" s="35" t="s">
        <v>39</v>
      </c>
      <c r="O74" s="133">
        <v>204000</v>
      </c>
      <c r="P74" s="35">
        <v>0</v>
      </c>
      <c r="Q74" s="35" t="s">
        <v>352</v>
      </c>
      <c r="R74" s="35" t="s">
        <v>445</v>
      </c>
      <c r="S74" s="36" t="s">
        <v>446</v>
      </c>
      <c r="T74" s="25" t="str">
        <f t="shared" si="5"/>
        <v>10ZW7273316YEBGTR135474C-LR4H8UDC4R6414261</v>
      </c>
      <c r="U74" s="40"/>
    </row>
    <row r="75" spans="1:21" ht="24" thickBot="1" x14ac:dyDescent="0.3">
      <c r="A75" s="32">
        <v>70</v>
      </c>
      <c r="B75" s="141">
        <v>45529</v>
      </c>
      <c r="C75" s="38"/>
      <c r="D75" s="35" t="s">
        <v>14</v>
      </c>
      <c r="E75" s="35"/>
      <c r="F75" s="36"/>
      <c r="G75" s="34" t="s">
        <v>447</v>
      </c>
      <c r="H75" s="35" t="s">
        <v>448</v>
      </c>
      <c r="I75" s="35" t="s">
        <v>449</v>
      </c>
      <c r="J75" s="36" t="s">
        <v>452</v>
      </c>
      <c r="K75" s="145" t="str">
        <f t="shared" si="6"/>
        <v>Ruibin Grey</v>
      </c>
      <c r="L75" s="145" t="str">
        <f t="shared" si="7"/>
        <v>RUIBIN GREY</v>
      </c>
      <c r="M75" s="88" t="s">
        <v>31</v>
      </c>
      <c r="N75" s="35" t="s">
        <v>39</v>
      </c>
      <c r="O75" s="133">
        <v>204000</v>
      </c>
      <c r="P75" s="35">
        <v>6000</v>
      </c>
      <c r="Q75" s="35" t="s">
        <v>352</v>
      </c>
      <c r="R75" s="35" t="s">
        <v>450</v>
      </c>
      <c r="S75" s="36" t="s">
        <v>451</v>
      </c>
      <c r="T75" s="25" t="str">
        <f t="shared" si="5"/>
        <v>10ZW7273316YEBGTR135330C-LR4H8UDC9R6414269</v>
      </c>
      <c r="U75" s="40"/>
    </row>
    <row r="76" spans="1:21" ht="24" thickBot="1" x14ac:dyDescent="0.3">
      <c r="A76" s="32">
        <v>71</v>
      </c>
      <c r="B76" s="141">
        <v>45529</v>
      </c>
      <c r="C76" s="38"/>
      <c r="D76" s="35" t="s">
        <v>14</v>
      </c>
      <c r="E76" s="35"/>
      <c r="F76" s="36"/>
      <c r="G76" s="34" t="s">
        <v>453</v>
      </c>
      <c r="H76" s="35" t="s">
        <v>454</v>
      </c>
      <c r="I76" s="35" t="s">
        <v>455</v>
      </c>
      <c r="J76" s="36" t="s">
        <v>465</v>
      </c>
      <c r="K76" s="145" t="str">
        <f t="shared" si="6"/>
        <v>T5 White</v>
      </c>
      <c r="L76" s="145" t="str">
        <f t="shared" si="7"/>
        <v>T5 WHITE</v>
      </c>
      <c r="M76" s="88" t="s">
        <v>18</v>
      </c>
      <c r="N76" s="35" t="s">
        <v>80</v>
      </c>
      <c r="O76" s="133">
        <v>248500</v>
      </c>
      <c r="P76" s="35">
        <v>6500</v>
      </c>
      <c r="Q76" s="35" t="s">
        <v>352</v>
      </c>
      <c r="R76" s="35" t="s">
        <v>456</v>
      </c>
      <c r="S76" s="36" t="s">
        <v>457</v>
      </c>
      <c r="T76" s="25" t="str">
        <f t="shared" si="5"/>
        <v>10ZW7265319YEBGTR126276C-L5XE5UF0XR6413833</v>
      </c>
      <c r="U76" s="40" t="s">
        <v>517</v>
      </c>
    </row>
    <row r="77" spans="1:21" ht="24" thickBot="1" x14ac:dyDescent="0.3">
      <c r="A77" s="32">
        <v>72</v>
      </c>
      <c r="B77" s="141">
        <v>45529</v>
      </c>
      <c r="C77" s="38"/>
      <c r="D77" s="35" t="s">
        <v>14</v>
      </c>
      <c r="E77" s="35"/>
      <c r="F77" s="36"/>
      <c r="G77" s="34" t="s">
        <v>458</v>
      </c>
      <c r="H77" s="35" t="s">
        <v>459</v>
      </c>
      <c r="I77" s="35" t="s">
        <v>460</v>
      </c>
      <c r="J77" s="36" t="s">
        <v>461</v>
      </c>
      <c r="K77" s="145" t="str">
        <f t="shared" si="6"/>
        <v>Ruibin Grey</v>
      </c>
      <c r="L77" s="145" t="str">
        <f t="shared" si="7"/>
        <v>RUIBIN GREY</v>
      </c>
      <c r="M77" s="88" t="s">
        <v>31</v>
      </c>
      <c r="N77" s="35" t="s">
        <v>39</v>
      </c>
      <c r="O77" s="133">
        <v>204000</v>
      </c>
      <c r="P77" s="35">
        <v>0</v>
      </c>
      <c r="Q77" s="35" t="s">
        <v>409</v>
      </c>
      <c r="R77" s="35" t="s">
        <v>463</v>
      </c>
      <c r="S77" s="36" t="s">
        <v>464</v>
      </c>
      <c r="T77" s="25" t="str">
        <f t="shared" si="5"/>
        <v>10ZW7273316YEBGTR135529C-LR4H8UDC7R6414139</v>
      </c>
      <c r="U77" s="40"/>
    </row>
    <row r="78" spans="1:21" ht="24" thickBot="1" x14ac:dyDescent="0.3">
      <c r="A78" s="32">
        <v>73</v>
      </c>
      <c r="B78" s="141">
        <v>45531</v>
      </c>
      <c r="C78" s="38"/>
      <c r="D78" s="35" t="s">
        <v>14</v>
      </c>
      <c r="E78" s="35"/>
      <c r="F78" s="36"/>
      <c r="G78" s="34" t="s">
        <v>466</v>
      </c>
      <c r="H78" s="35" t="s">
        <v>467</v>
      </c>
      <c r="I78" s="35" t="s">
        <v>468</v>
      </c>
      <c r="J78" s="36" t="s">
        <v>1479</v>
      </c>
      <c r="K78" s="145" t="str">
        <f t="shared" si="6"/>
        <v>Ruibin Blue</v>
      </c>
      <c r="L78" s="145" t="str">
        <f t="shared" si="7"/>
        <v>RUIBIN BLUE</v>
      </c>
      <c r="M78" s="88" t="s">
        <v>31</v>
      </c>
      <c r="N78" s="35" t="s">
        <v>32</v>
      </c>
      <c r="O78" s="133">
        <v>204000</v>
      </c>
      <c r="P78" s="35">
        <v>0</v>
      </c>
      <c r="Q78" s="35" t="s">
        <v>409</v>
      </c>
      <c r="R78" s="35" t="s">
        <v>469</v>
      </c>
      <c r="S78" s="36" t="s">
        <v>470</v>
      </c>
      <c r="T78" s="25" t="str">
        <f t="shared" si="5"/>
        <v>10ZW7273316YEBGTR135612C-LR4H8UDC3R6414137</v>
      </c>
      <c r="U78" s="40"/>
    </row>
    <row r="79" spans="1:21" ht="24" thickBot="1" x14ac:dyDescent="0.3">
      <c r="A79" s="32">
        <v>74</v>
      </c>
      <c r="B79" s="141">
        <v>45531</v>
      </c>
      <c r="C79" s="15"/>
      <c r="D79" s="16" t="s">
        <v>14</v>
      </c>
      <c r="E79" s="16"/>
      <c r="F79" s="17"/>
      <c r="G79" s="15" t="s">
        <v>471</v>
      </c>
      <c r="H79" s="16" t="s">
        <v>472</v>
      </c>
      <c r="I79" s="16" t="s">
        <v>473</v>
      </c>
      <c r="J79" s="17" t="s">
        <v>474</v>
      </c>
      <c r="K79" s="145" t="str">
        <f t="shared" si="6"/>
        <v>G5 Red</v>
      </c>
      <c r="L79" s="145" t="str">
        <f t="shared" si="7"/>
        <v>G5 RED</v>
      </c>
      <c r="M79" s="91" t="s">
        <v>50</v>
      </c>
      <c r="N79" s="16" t="s">
        <v>19</v>
      </c>
      <c r="O79" s="129">
        <v>280000</v>
      </c>
      <c r="P79" s="16">
        <v>7000</v>
      </c>
      <c r="Q79" s="16" t="s">
        <v>409</v>
      </c>
      <c r="R79" s="16" t="s">
        <v>475</v>
      </c>
      <c r="S79" s="17" t="s">
        <v>476</v>
      </c>
      <c r="T79" s="25" t="str">
        <f t="shared" si="5"/>
        <v>12ZW7253318YECEPC13023C-LR495UF03R6407799</v>
      </c>
      <c r="U79" s="25"/>
    </row>
    <row r="80" spans="1:21" ht="24" thickBot="1" x14ac:dyDescent="0.3">
      <c r="A80" s="32">
        <v>75</v>
      </c>
      <c r="B80" s="141">
        <v>45533</v>
      </c>
      <c r="C80" s="15"/>
      <c r="D80" s="16"/>
      <c r="E80" s="16"/>
      <c r="F80" s="17" t="s">
        <v>14</v>
      </c>
      <c r="G80" s="15" t="s">
        <v>477</v>
      </c>
      <c r="H80" s="16" t="s">
        <v>478</v>
      </c>
      <c r="I80" s="16" t="s">
        <v>479</v>
      </c>
      <c r="J80" s="17" t="s">
        <v>480</v>
      </c>
      <c r="K80" s="145" t="str">
        <f t="shared" si="6"/>
        <v>Ruibin Grey</v>
      </c>
      <c r="L80" s="145" t="str">
        <f t="shared" si="7"/>
        <v>RUIBIN GREY</v>
      </c>
      <c r="M80" s="91" t="s">
        <v>31</v>
      </c>
      <c r="N80" s="16" t="s">
        <v>39</v>
      </c>
      <c r="O80" s="129">
        <v>200000</v>
      </c>
      <c r="P80" s="16">
        <v>0</v>
      </c>
      <c r="Q80" s="16" t="s">
        <v>409</v>
      </c>
      <c r="R80" s="16" t="s">
        <v>481</v>
      </c>
      <c r="S80" s="17" t="s">
        <v>482</v>
      </c>
      <c r="T80" s="25" t="str">
        <f t="shared" si="5"/>
        <v>10ZW7273316YEBGTR135294C-LR4H8UDC6R6414133</v>
      </c>
      <c r="U80" s="25"/>
    </row>
    <row r="81" spans="1:21" ht="24" thickBot="1" x14ac:dyDescent="0.3">
      <c r="A81" s="32">
        <v>76</v>
      </c>
      <c r="B81" s="141">
        <v>45534</v>
      </c>
      <c r="C81" s="15"/>
      <c r="D81" s="16" t="s">
        <v>14</v>
      </c>
      <c r="E81" s="16"/>
      <c r="F81" s="17"/>
      <c r="G81" s="15" t="s">
        <v>483</v>
      </c>
      <c r="H81" s="16" t="s">
        <v>484</v>
      </c>
      <c r="I81" s="16" t="s">
        <v>485</v>
      </c>
      <c r="J81" s="17" t="s">
        <v>486</v>
      </c>
      <c r="K81" s="145" t="str">
        <f t="shared" si="6"/>
        <v>Ruibin Blue</v>
      </c>
      <c r="L81" s="145" t="str">
        <f t="shared" si="7"/>
        <v>RUIBIN BLUE</v>
      </c>
      <c r="M81" s="91" t="s">
        <v>31</v>
      </c>
      <c r="N81" s="16" t="s">
        <v>32</v>
      </c>
      <c r="O81" s="129">
        <v>204000</v>
      </c>
      <c r="P81" s="16">
        <v>6000</v>
      </c>
      <c r="Q81" s="16" t="s">
        <v>409</v>
      </c>
      <c r="R81" s="16" t="s">
        <v>487</v>
      </c>
      <c r="S81" s="17" t="s">
        <v>488</v>
      </c>
      <c r="T81" s="25" t="str">
        <f t="shared" si="5"/>
        <v>10ZW7273316YEBGTR135298C-LR4H8UDC4R6414311</v>
      </c>
      <c r="U81" s="25"/>
    </row>
    <row r="82" spans="1:21" ht="24" thickBot="1" x14ac:dyDescent="0.3">
      <c r="A82" s="32">
        <v>77</v>
      </c>
      <c r="B82" s="141">
        <v>45536</v>
      </c>
      <c r="C82" s="15"/>
      <c r="D82" s="16" t="s">
        <v>14</v>
      </c>
      <c r="E82" s="16"/>
      <c r="F82" s="17"/>
      <c r="G82" s="15" t="s">
        <v>489</v>
      </c>
      <c r="H82" s="16" t="s">
        <v>490</v>
      </c>
      <c r="I82" s="16" t="s">
        <v>491</v>
      </c>
      <c r="J82" s="17" t="s">
        <v>492</v>
      </c>
      <c r="K82" s="145" t="str">
        <f t="shared" si="6"/>
        <v>T5 Grey</v>
      </c>
      <c r="L82" s="145" t="str">
        <f t="shared" si="7"/>
        <v>T5 GREY</v>
      </c>
      <c r="M82" s="91" t="s">
        <v>18</v>
      </c>
      <c r="N82" s="16" t="s">
        <v>39</v>
      </c>
      <c r="O82" s="129">
        <v>248500</v>
      </c>
      <c r="P82" s="16">
        <v>6500</v>
      </c>
      <c r="Q82" s="16" t="s">
        <v>409</v>
      </c>
      <c r="R82" s="16" t="s">
        <v>493</v>
      </c>
      <c r="S82" s="17" t="s">
        <v>494</v>
      </c>
      <c r="T82" s="25" t="str">
        <f t="shared" si="5"/>
        <v>10ZW7265319YEBGTR126177C-L5XE5UF08R6413717</v>
      </c>
      <c r="U82" s="25"/>
    </row>
    <row r="83" spans="1:21" ht="24" thickBot="1" x14ac:dyDescent="0.3">
      <c r="A83" s="32">
        <v>78</v>
      </c>
      <c r="B83" s="141">
        <v>45536</v>
      </c>
      <c r="C83" s="15"/>
      <c r="D83" s="16" t="s">
        <v>495</v>
      </c>
      <c r="E83" s="16"/>
      <c r="F83" s="17"/>
      <c r="G83" s="15" t="s">
        <v>500</v>
      </c>
      <c r="H83" s="16" t="s">
        <v>496</v>
      </c>
      <c r="I83" s="16" t="s">
        <v>501</v>
      </c>
      <c r="J83" s="17" t="s">
        <v>497</v>
      </c>
      <c r="K83" s="145" t="str">
        <f t="shared" si="6"/>
        <v>Epoc Black</v>
      </c>
      <c r="L83" s="145" t="str">
        <f t="shared" si="7"/>
        <v>EPOC BLACK</v>
      </c>
      <c r="M83" s="91" t="s">
        <v>498</v>
      </c>
      <c r="N83" s="16" t="s">
        <v>113</v>
      </c>
      <c r="O83" s="129">
        <v>350000</v>
      </c>
      <c r="P83" s="16">
        <v>0</v>
      </c>
      <c r="Q83" s="16" t="s">
        <v>499</v>
      </c>
      <c r="R83" s="16" t="s">
        <v>502</v>
      </c>
      <c r="S83" s="17" t="s">
        <v>503</v>
      </c>
      <c r="T83" s="25" t="str">
        <f t="shared" si="5"/>
        <v>12ZW7271327YEDKRR512721C-LR4K3UPAXR6454651</v>
      </c>
      <c r="U83" s="25"/>
    </row>
    <row r="84" spans="1:21" ht="24" thickBot="1" x14ac:dyDescent="0.3">
      <c r="A84" s="32">
        <v>79</v>
      </c>
      <c r="B84" s="141">
        <v>45536</v>
      </c>
      <c r="C84" s="15"/>
      <c r="D84" s="16" t="s">
        <v>14</v>
      </c>
      <c r="E84" s="16"/>
      <c r="F84" s="17"/>
      <c r="G84" s="15" t="s">
        <v>504</v>
      </c>
      <c r="H84" s="16" t="s">
        <v>505</v>
      </c>
      <c r="I84" s="16" t="s">
        <v>506</v>
      </c>
      <c r="J84" s="17" t="s">
        <v>507</v>
      </c>
      <c r="K84" s="145" t="str">
        <f t="shared" si="6"/>
        <v>Ruibin Blue</v>
      </c>
      <c r="L84" s="145" t="str">
        <f t="shared" si="7"/>
        <v>RUIBIN BLUE</v>
      </c>
      <c r="M84" s="91" t="s">
        <v>31</v>
      </c>
      <c r="N84" s="16" t="s">
        <v>32</v>
      </c>
      <c r="O84" s="129">
        <v>204000</v>
      </c>
      <c r="P84" s="16">
        <v>0</v>
      </c>
      <c r="Q84" s="16" t="s">
        <v>409</v>
      </c>
      <c r="R84" s="16" t="s">
        <v>508</v>
      </c>
      <c r="S84" s="17" t="s">
        <v>509</v>
      </c>
      <c r="T84" s="25" t="str">
        <f t="shared" si="5"/>
        <v>10ZW7273316YEBGTR135313C-LR4H8UDC4R6414140</v>
      </c>
      <c r="U84" s="25"/>
    </row>
    <row r="85" spans="1:21" ht="24" thickBot="1" x14ac:dyDescent="0.3">
      <c r="A85" s="32">
        <v>80</v>
      </c>
      <c r="B85" s="141">
        <v>45537</v>
      </c>
      <c r="C85" s="15"/>
      <c r="D85" s="16" t="s">
        <v>14</v>
      </c>
      <c r="E85" s="16"/>
      <c r="F85" s="17"/>
      <c r="G85" s="15" t="s">
        <v>510</v>
      </c>
      <c r="H85" s="16" t="s">
        <v>511</v>
      </c>
      <c r="I85" s="16" t="s">
        <v>512</v>
      </c>
      <c r="J85" s="17" t="s">
        <v>513</v>
      </c>
      <c r="K85" s="145" t="str">
        <f t="shared" si="6"/>
        <v>Ruibin Blue</v>
      </c>
      <c r="L85" s="145" t="str">
        <f t="shared" si="7"/>
        <v>RUIBIN BLUE</v>
      </c>
      <c r="M85" s="91" t="s">
        <v>31</v>
      </c>
      <c r="N85" s="16" t="s">
        <v>32</v>
      </c>
      <c r="O85" s="129">
        <v>204000</v>
      </c>
      <c r="P85" s="16">
        <v>0</v>
      </c>
      <c r="Q85" s="16" t="s">
        <v>352</v>
      </c>
      <c r="R85" s="16" t="s">
        <v>514</v>
      </c>
      <c r="S85" s="17" t="s">
        <v>515</v>
      </c>
      <c r="T85" s="25" t="str">
        <f t="shared" si="5"/>
        <v>10ZW7273316YEBGTR135404C-LR4H8UDC0R6414287</v>
      </c>
      <c r="U85" s="25"/>
    </row>
    <row r="86" spans="1:21" ht="24" thickBot="1" x14ac:dyDescent="0.3">
      <c r="A86" s="32">
        <v>81</v>
      </c>
      <c r="B86" s="141">
        <v>45537</v>
      </c>
      <c r="C86" s="15"/>
      <c r="D86" s="16" t="s">
        <v>14</v>
      </c>
      <c r="E86" s="16"/>
      <c r="F86" s="17"/>
      <c r="G86" s="15" t="s">
        <v>856</v>
      </c>
      <c r="H86" s="16" t="s">
        <v>518</v>
      </c>
      <c r="I86" s="16" t="s">
        <v>519</v>
      </c>
      <c r="J86" s="17" t="s">
        <v>857</v>
      </c>
      <c r="K86" s="145" t="str">
        <f t="shared" si="6"/>
        <v>Epoc Slw.Grey</v>
      </c>
      <c r="L86" s="145" t="str">
        <f t="shared" si="7"/>
        <v>EPOC SLW.GREY</v>
      </c>
      <c r="M86" s="91" t="s">
        <v>498</v>
      </c>
      <c r="N86" s="16" t="s">
        <v>919</v>
      </c>
      <c r="O86" s="129">
        <v>345000</v>
      </c>
      <c r="P86" s="16">
        <v>0</v>
      </c>
      <c r="Q86" s="16" t="s">
        <v>409</v>
      </c>
      <c r="R86" s="16" t="s">
        <v>702</v>
      </c>
      <c r="S86" s="17" t="s">
        <v>701</v>
      </c>
      <c r="T86" s="25" t="str">
        <f t="shared" si="5"/>
        <v>12ZW7271327YEDKRR512836C-LR4K3UPA9R6454785</v>
      </c>
      <c r="U86" s="25"/>
    </row>
    <row r="87" spans="1:21" ht="24" thickBot="1" x14ac:dyDescent="0.3">
      <c r="A87" s="32">
        <v>82</v>
      </c>
      <c r="B87" s="141">
        <v>45538</v>
      </c>
      <c r="C87" s="15"/>
      <c r="D87" s="16"/>
      <c r="E87" s="16"/>
      <c r="F87" s="17" t="s">
        <v>14</v>
      </c>
      <c r="G87" s="15" t="s">
        <v>520</v>
      </c>
      <c r="H87" s="16" t="s">
        <v>521</v>
      </c>
      <c r="I87" s="16" t="s">
        <v>522</v>
      </c>
      <c r="J87" s="17" t="s">
        <v>523</v>
      </c>
      <c r="K87" s="145" t="str">
        <f t="shared" si="6"/>
        <v>Epoc Sky Grey</v>
      </c>
      <c r="L87" s="145" t="str">
        <f t="shared" si="7"/>
        <v>EPOC SKY GREY</v>
      </c>
      <c r="M87" s="91" t="s">
        <v>498</v>
      </c>
      <c r="N87" s="16" t="s">
        <v>524</v>
      </c>
      <c r="O87" s="129">
        <v>350000</v>
      </c>
      <c r="P87" s="16">
        <v>0</v>
      </c>
      <c r="Q87" s="16" t="s">
        <v>409</v>
      </c>
      <c r="R87" s="16" t="s">
        <v>525</v>
      </c>
      <c r="S87" s="17" t="s">
        <v>526</v>
      </c>
      <c r="T87" s="25" t="str">
        <f t="shared" si="5"/>
        <v>12ZW7271327YEDKRR512740C-LR4K3UPA6R6454632</v>
      </c>
      <c r="U87" s="25"/>
    </row>
    <row r="88" spans="1:21" ht="24" thickBot="1" x14ac:dyDescent="0.3">
      <c r="A88" s="32">
        <v>83</v>
      </c>
      <c r="B88" s="141">
        <v>45538</v>
      </c>
      <c r="C88" s="15"/>
      <c r="D88" s="16" t="s">
        <v>14</v>
      </c>
      <c r="E88" s="16"/>
      <c r="F88" s="17"/>
      <c r="G88" s="15" t="s">
        <v>527</v>
      </c>
      <c r="H88" s="16" t="s">
        <v>528</v>
      </c>
      <c r="I88" s="16" t="s">
        <v>529</v>
      </c>
      <c r="J88" s="17" t="s">
        <v>530</v>
      </c>
      <c r="K88" s="145" t="str">
        <f t="shared" si="6"/>
        <v>Ruibin Blue</v>
      </c>
      <c r="L88" s="145" t="str">
        <f t="shared" si="7"/>
        <v>RUIBIN BLUE</v>
      </c>
      <c r="M88" s="91" t="s">
        <v>31</v>
      </c>
      <c r="N88" s="16" t="s">
        <v>32</v>
      </c>
      <c r="O88" s="129">
        <v>204000</v>
      </c>
      <c r="P88" s="16">
        <v>1000</v>
      </c>
      <c r="Q88" s="16" t="s">
        <v>409</v>
      </c>
      <c r="R88" s="16" t="s">
        <v>531</v>
      </c>
      <c r="S88" s="17" t="s">
        <v>532</v>
      </c>
      <c r="T88" s="25" t="str">
        <f t="shared" si="5"/>
        <v>10ZW7273316YEBGTR135556C-LR4H8UDC2R6414131</v>
      </c>
      <c r="U88" s="25"/>
    </row>
    <row r="89" spans="1:21" ht="24" thickBot="1" x14ac:dyDescent="0.3">
      <c r="A89" s="32">
        <v>84</v>
      </c>
      <c r="B89" s="141">
        <v>45539</v>
      </c>
      <c r="C89" s="15"/>
      <c r="D89" s="16" t="s">
        <v>14</v>
      </c>
      <c r="E89" s="16"/>
      <c r="F89" s="17"/>
      <c r="G89" s="15" t="s">
        <v>53</v>
      </c>
      <c r="H89" s="16" t="s">
        <v>533</v>
      </c>
      <c r="I89" s="16" t="s">
        <v>534</v>
      </c>
      <c r="J89" s="17" t="s">
        <v>535</v>
      </c>
      <c r="K89" s="145" t="str">
        <f t="shared" si="6"/>
        <v>T5 White</v>
      </c>
      <c r="L89" s="145" t="str">
        <f t="shared" si="7"/>
        <v>T5 WHITE</v>
      </c>
      <c r="M89" s="91" t="s">
        <v>18</v>
      </c>
      <c r="N89" s="16" t="s">
        <v>80</v>
      </c>
      <c r="O89" s="129">
        <v>248500</v>
      </c>
      <c r="P89" s="16">
        <v>0</v>
      </c>
      <c r="Q89" s="16" t="s">
        <v>409</v>
      </c>
      <c r="R89" s="16" t="s">
        <v>536</v>
      </c>
      <c r="S89" s="17" t="s">
        <v>537</v>
      </c>
      <c r="T89" s="25" t="str">
        <f t="shared" si="5"/>
        <v>10ZW7265319YEBGTR126282C-L5XE5UF02R6413969</v>
      </c>
      <c r="U89" s="25"/>
    </row>
    <row r="90" spans="1:21" ht="24" thickBot="1" x14ac:dyDescent="0.3">
      <c r="A90" s="32">
        <v>85</v>
      </c>
      <c r="B90" s="141">
        <v>45539</v>
      </c>
      <c r="C90" s="15"/>
      <c r="D90" s="16" t="s">
        <v>14</v>
      </c>
      <c r="E90" s="16"/>
      <c r="F90" s="17"/>
      <c r="G90" s="15" t="s">
        <v>538</v>
      </c>
      <c r="H90" s="16" t="s">
        <v>539</v>
      </c>
      <c r="I90" s="16" t="s">
        <v>540</v>
      </c>
      <c r="J90" s="17" t="s">
        <v>266</v>
      </c>
      <c r="K90" s="145" t="str">
        <f t="shared" si="6"/>
        <v>T5 Grey</v>
      </c>
      <c r="L90" s="145" t="str">
        <f t="shared" si="7"/>
        <v>T5 GREY</v>
      </c>
      <c r="M90" s="91" t="s">
        <v>18</v>
      </c>
      <c r="N90" s="16" t="s">
        <v>39</v>
      </c>
      <c r="O90" s="129">
        <v>248500</v>
      </c>
      <c r="P90" s="16">
        <v>5000</v>
      </c>
      <c r="Q90" s="16" t="s">
        <v>409</v>
      </c>
      <c r="R90" s="16" t="s">
        <v>541</v>
      </c>
      <c r="S90" s="17" t="s">
        <v>542</v>
      </c>
      <c r="T90" s="25" t="str">
        <f t="shared" si="5"/>
        <v>10ZW7265319YEBGTR103656C-L5XE5UFOXR6408759</v>
      </c>
      <c r="U90" s="25"/>
    </row>
    <row r="91" spans="1:21" ht="24" thickBot="1" x14ac:dyDescent="0.3">
      <c r="A91" s="32">
        <v>86</v>
      </c>
      <c r="B91" s="141">
        <v>45539</v>
      </c>
      <c r="C91" s="15"/>
      <c r="D91" s="16" t="s">
        <v>14</v>
      </c>
      <c r="E91" s="16"/>
      <c r="F91" s="17"/>
      <c r="G91" s="15" t="s">
        <v>543</v>
      </c>
      <c r="H91" s="16" t="s">
        <v>544</v>
      </c>
      <c r="I91" s="16" t="s">
        <v>545</v>
      </c>
      <c r="J91" s="17" t="s">
        <v>546</v>
      </c>
      <c r="K91" s="145" t="str">
        <f t="shared" si="6"/>
        <v>Ruibin  Blue</v>
      </c>
      <c r="L91" s="145" t="str">
        <f t="shared" si="7"/>
        <v>RUIBIN  BLUE</v>
      </c>
      <c r="M91" s="91" t="s">
        <v>297</v>
      </c>
      <c r="N91" s="16" t="s">
        <v>32</v>
      </c>
      <c r="O91" s="129">
        <v>204000</v>
      </c>
      <c r="P91" s="16">
        <v>0</v>
      </c>
      <c r="Q91" s="16" t="s">
        <v>409</v>
      </c>
      <c r="R91" s="16" t="s">
        <v>547</v>
      </c>
      <c r="S91" s="17" t="s">
        <v>548</v>
      </c>
      <c r="T91" s="25" t="str">
        <f t="shared" si="5"/>
        <v>10ZW7273316YEBGTR135364C-LR4H8UDC0R6414290</v>
      </c>
      <c r="U91" s="25"/>
    </row>
    <row r="92" spans="1:21" ht="24" thickBot="1" x14ac:dyDescent="0.3">
      <c r="A92" s="32">
        <v>87</v>
      </c>
      <c r="B92" s="141">
        <v>45539</v>
      </c>
      <c r="C92" s="15"/>
      <c r="D92" s="16"/>
      <c r="E92" s="16"/>
      <c r="F92" s="17" t="s">
        <v>14</v>
      </c>
      <c r="G92" s="15" t="s">
        <v>549</v>
      </c>
      <c r="H92" s="16" t="s">
        <v>550</v>
      </c>
      <c r="I92" s="16" t="s">
        <v>551</v>
      </c>
      <c r="J92" s="17" t="s">
        <v>552</v>
      </c>
      <c r="K92" s="145" t="str">
        <f t="shared" si="6"/>
        <v>T5 Grey</v>
      </c>
      <c r="L92" s="145" t="str">
        <f t="shared" si="7"/>
        <v>T5 GREY</v>
      </c>
      <c r="M92" s="91" t="s">
        <v>18</v>
      </c>
      <c r="N92" s="16" t="s">
        <v>39</v>
      </c>
      <c r="O92" s="129">
        <v>248500</v>
      </c>
      <c r="P92" s="16">
        <v>0</v>
      </c>
      <c r="Q92" s="16" t="s">
        <v>671</v>
      </c>
      <c r="R92" s="16" t="s">
        <v>553</v>
      </c>
      <c r="S92" s="17" t="s">
        <v>554</v>
      </c>
      <c r="T92" s="25" t="str">
        <f t="shared" si="5"/>
        <v>10ZW7265319YEBGTPA25586C-L5XE5UF02R6408755</v>
      </c>
      <c r="U92" s="25"/>
    </row>
    <row r="93" spans="1:21" ht="24" thickBot="1" x14ac:dyDescent="0.3">
      <c r="A93" s="32">
        <v>88</v>
      </c>
      <c r="B93" s="141">
        <v>45539</v>
      </c>
      <c r="C93" s="54"/>
      <c r="D93" s="55"/>
      <c r="E93" s="55"/>
      <c r="F93" s="56" t="s">
        <v>14</v>
      </c>
      <c r="G93" s="54" t="s">
        <v>555</v>
      </c>
      <c r="H93" s="55" t="s">
        <v>672</v>
      </c>
      <c r="I93" s="55"/>
      <c r="J93" s="56" t="s">
        <v>556</v>
      </c>
      <c r="K93" s="145" t="str">
        <f t="shared" si="6"/>
        <v>Epoc Sky Grey</v>
      </c>
      <c r="L93" s="145" t="str">
        <f t="shared" si="7"/>
        <v>EPOC SKY GREY</v>
      </c>
      <c r="M93" s="93" t="s">
        <v>498</v>
      </c>
      <c r="N93" s="55" t="s">
        <v>524</v>
      </c>
      <c r="O93" s="131">
        <v>350000</v>
      </c>
      <c r="P93" s="55">
        <v>0</v>
      </c>
      <c r="Q93" s="55" t="s">
        <v>671</v>
      </c>
      <c r="R93" s="55" t="s">
        <v>525</v>
      </c>
      <c r="S93" s="56" t="s">
        <v>526</v>
      </c>
      <c r="T93" s="25" t="str">
        <f t="shared" si="5"/>
        <v>12ZW7271327YEDKRR512740C-LR4K3UPA6R6454632</v>
      </c>
      <c r="U93" s="57"/>
    </row>
    <row r="94" spans="1:21" ht="24" thickBot="1" x14ac:dyDescent="0.3">
      <c r="A94" s="32">
        <v>89</v>
      </c>
      <c r="B94" s="141">
        <v>45540</v>
      </c>
      <c r="C94" s="15"/>
      <c r="D94" s="16" t="s">
        <v>14</v>
      </c>
      <c r="E94" s="16"/>
      <c r="F94" s="17"/>
      <c r="G94" s="15" t="s">
        <v>559</v>
      </c>
      <c r="H94" s="16" t="s">
        <v>560</v>
      </c>
      <c r="I94" s="16" t="s">
        <v>561</v>
      </c>
      <c r="J94" s="17" t="s">
        <v>562</v>
      </c>
      <c r="K94" s="145" t="str">
        <f t="shared" si="6"/>
        <v>T5 Grey</v>
      </c>
      <c r="L94" s="145" t="str">
        <f t="shared" si="7"/>
        <v>T5 GREY</v>
      </c>
      <c r="M94" s="91" t="s">
        <v>18</v>
      </c>
      <c r="N94" s="16" t="s">
        <v>39</v>
      </c>
      <c r="O94" s="129">
        <v>248500</v>
      </c>
      <c r="P94" s="16">
        <v>0</v>
      </c>
      <c r="Q94" s="16" t="s">
        <v>409</v>
      </c>
      <c r="R94" s="16" t="s">
        <v>563</v>
      </c>
      <c r="S94" s="17" t="s">
        <v>564</v>
      </c>
      <c r="T94" s="25" t="str">
        <f t="shared" si="5"/>
        <v>10ZW7265319YEBGTR126242C-L5XE5UF0XR6413976</v>
      </c>
      <c r="U94" s="25"/>
    </row>
    <row r="95" spans="1:21" ht="24" thickBot="1" x14ac:dyDescent="0.3">
      <c r="A95" s="32">
        <v>90</v>
      </c>
      <c r="B95" s="141">
        <v>45540</v>
      </c>
      <c r="C95" s="15"/>
      <c r="D95" s="16" t="s">
        <v>14</v>
      </c>
      <c r="E95" s="16"/>
      <c r="F95" s="17"/>
      <c r="G95" s="15" t="s">
        <v>1111</v>
      </c>
      <c r="H95" s="16" t="s">
        <v>1112</v>
      </c>
      <c r="I95" s="16" t="s">
        <v>1113</v>
      </c>
      <c r="J95" s="17" t="s">
        <v>1114</v>
      </c>
      <c r="K95" s="145" t="str">
        <f t="shared" si="6"/>
        <v>T5 Red</v>
      </c>
      <c r="L95" s="145" t="str">
        <f t="shared" si="7"/>
        <v>T5 RED</v>
      </c>
      <c r="M95" s="91" t="s">
        <v>18</v>
      </c>
      <c r="N95" s="16" t="s">
        <v>19</v>
      </c>
      <c r="O95" s="129">
        <v>248500</v>
      </c>
      <c r="P95" s="16">
        <v>0</v>
      </c>
      <c r="Q95" s="16" t="s">
        <v>409</v>
      </c>
      <c r="R95" s="16" t="s">
        <v>557</v>
      </c>
      <c r="S95" s="17" t="s">
        <v>558</v>
      </c>
      <c r="T95" s="25" t="str">
        <f t="shared" si="5"/>
        <v>10ZW7265319YEBGTR103665C-L5XE5UF08R6408744</v>
      </c>
      <c r="U95" s="25"/>
    </row>
    <row r="96" spans="1:21" ht="24" thickBot="1" x14ac:dyDescent="0.3">
      <c r="A96" s="32">
        <v>91</v>
      </c>
      <c r="B96" s="141">
        <v>45542</v>
      </c>
      <c r="C96" s="46"/>
      <c r="D96" s="47" t="s">
        <v>14</v>
      </c>
      <c r="E96" s="47"/>
      <c r="F96" s="17"/>
      <c r="G96" s="46" t="s">
        <v>565</v>
      </c>
      <c r="H96" s="47" t="s">
        <v>566</v>
      </c>
      <c r="I96" s="47"/>
      <c r="J96" s="17" t="s">
        <v>567</v>
      </c>
      <c r="K96" s="145" t="str">
        <f t="shared" si="6"/>
        <v>Epoc Sky Grey</v>
      </c>
      <c r="L96" s="145" t="str">
        <f t="shared" si="7"/>
        <v>EPOC SKY GREY</v>
      </c>
      <c r="M96" s="91" t="s">
        <v>498</v>
      </c>
      <c r="N96" s="47" t="s">
        <v>524</v>
      </c>
      <c r="O96" s="129">
        <v>350000</v>
      </c>
      <c r="P96" s="47">
        <v>0</v>
      </c>
      <c r="Q96" s="47" t="s">
        <v>352</v>
      </c>
      <c r="R96" s="47" t="s">
        <v>568</v>
      </c>
      <c r="S96" s="17" t="s">
        <v>569</v>
      </c>
      <c r="T96" s="25" t="str">
        <f t="shared" si="5"/>
        <v>12ZW7271327YEDKRR512789C-LR4K3UPA0R6454755</v>
      </c>
      <c r="U96" s="25"/>
    </row>
    <row r="97" spans="1:21" ht="24" thickBot="1" x14ac:dyDescent="0.3">
      <c r="A97" s="32">
        <v>92</v>
      </c>
      <c r="B97" s="141">
        <v>45542</v>
      </c>
      <c r="C97" s="46"/>
      <c r="D97" s="47" t="s">
        <v>14</v>
      </c>
      <c r="E97" s="47"/>
      <c r="F97" s="17"/>
      <c r="G97" s="46" t="s">
        <v>571</v>
      </c>
      <c r="H97" s="47" t="s">
        <v>572</v>
      </c>
      <c r="I97" s="47" t="s">
        <v>573</v>
      </c>
      <c r="J97" s="17" t="s">
        <v>574</v>
      </c>
      <c r="K97" s="145" t="str">
        <f t="shared" si="6"/>
        <v>Epoc Black</v>
      </c>
      <c r="L97" s="145" t="str">
        <f t="shared" si="7"/>
        <v>EPOC BLACK</v>
      </c>
      <c r="M97" s="86" t="s">
        <v>498</v>
      </c>
      <c r="N97" s="47" t="s">
        <v>113</v>
      </c>
      <c r="O97" s="129">
        <v>350000</v>
      </c>
      <c r="P97" s="47">
        <v>0</v>
      </c>
      <c r="Q97" s="47" t="s">
        <v>409</v>
      </c>
      <c r="R97" s="47" t="s">
        <v>575</v>
      </c>
      <c r="S97" s="17" t="s">
        <v>576</v>
      </c>
      <c r="T97" s="25" t="str">
        <f t="shared" si="5"/>
        <v>12ZW7271327YEDKRR512754C-LR4K3UPA4R6454693</v>
      </c>
      <c r="U97" s="25"/>
    </row>
    <row r="98" spans="1:21" ht="24" thickBot="1" x14ac:dyDescent="0.3">
      <c r="A98" s="32">
        <v>93</v>
      </c>
      <c r="B98" s="141">
        <v>45542</v>
      </c>
      <c r="C98" s="46"/>
      <c r="D98" s="47"/>
      <c r="E98" s="47"/>
      <c r="F98" s="17" t="s">
        <v>14</v>
      </c>
      <c r="G98" s="46" t="s">
        <v>577</v>
      </c>
      <c r="H98" s="47" t="s">
        <v>578</v>
      </c>
      <c r="I98" s="47" t="s">
        <v>579</v>
      </c>
      <c r="J98" s="17" t="s">
        <v>580</v>
      </c>
      <c r="K98" s="145" t="str">
        <f t="shared" si="6"/>
        <v>Epoc Sky Grey</v>
      </c>
      <c r="L98" s="145" t="str">
        <f t="shared" si="7"/>
        <v>EPOC SKY GREY</v>
      </c>
      <c r="M98" s="86" t="s">
        <v>498</v>
      </c>
      <c r="N98" s="47" t="s">
        <v>524</v>
      </c>
      <c r="O98" s="129">
        <v>350000</v>
      </c>
      <c r="P98" s="47">
        <v>6000</v>
      </c>
      <c r="Q98" s="47" t="s">
        <v>352</v>
      </c>
      <c r="R98" s="47" t="s">
        <v>581</v>
      </c>
      <c r="S98" s="17" t="s">
        <v>582</v>
      </c>
      <c r="T98" s="25" t="str">
        <f t="shared" si="5"/>
        <v>12ZW7271327YEDKRR512801C-LR4K3UPAXR6454780</v>
      </c>
      <c r="U98" s="25"/>
    </row>
    <row r="99" spans="1:21" ht="24" thickBot="1" x14ac:dyDescent="0.3">
      <c r="A99" s="32">
        <v>94</v>
      </c>
      <c r="B99" s="141">
        <v>45542</v>
      </c>
      <c r="C99" s="46"/>
      <c r="D99" s="47" t="s">
        <v>14</v>
      </c>
      <c r="E99" s="47"/>
      <c r="F99" s="17"/>
      <c r="G99" s="46" t="s">
        <v>570</v>
      </c>
      <c r="H99" s="47" t="s">
        <v>583</v>
      </c>
      <c r="I99" s="47" t="s">
        <v>584</v>
      </c>
      <c r="J99" s="17" t="s">
        <v>585</v>
      </c>
      <c r="K99" s="145" t="str">
        <f t="shared" si="6"/>
        <v>Ruibin Blue</v>
      </c>
      <c r="L99" s="145" t="str">
        <f t="shared" si="7"/>
        <v>RUIBIN BLUE</v>
      </c>
      <c r="M99" s="86" t="s">
        <v>31</v>
      </c>
      <c r="N99" s="47" t="s">
        <v>32</v>
      </c>
      <c r="O99" s="129">
        <v>204000</v>
      </c>
      <c r="P99" s="47">
        <v>0</v>
      </c>
      <c r="Q99" s="47" t="s">
        <v>409</v>
      </c>
      <c r="R99" s="47" t="s">
        <v>586</v>
      </c>
      <c r="S99" s="17" t="s">
        <v>587</v>
      </c>
      <c r="T99" s="25" t="str">
        <f t="shared" si="5"/>
        <v>10ZW7273316YEBGTR135327C-LR4H8UDC6R6414150</v>
      </c>
      <c r="U99" s="25"/>
    </row>
    <row r="100" spans="1:21" ht="24" thickBot="1" x14ac:dyDescent="0.3">
      <c r="A100" s="32">
        <v>95</v>
      </c>
      <c r="B100" s="141">
        <v>45543</v>
      </c>
      <c r="C100" s="46"/>
      <c r="D100" s="47" t="s">
        <v>14</v>
      </c>
      <c r="E100" s="47"/>
      <c r="F100" s="17"/>
      <c r="G100" s="46" t="s">
        <v>588</v>
      </c>
      <c r="H100" s="47" t="s">
        <v>589</v>
      </c>
      <c r="I100" s="47" t="s">
        <v>590</v>
      </c>
      <c r="J100" s="17" t="s">
        <v>591</v>
      </c>
      <c r="K100" s="145" t="str">
        <f t="shared" si="6"/>
        <v>T5 Red</v>
      </c>
      <c r="L100" s="145" t="str">
        <f t="shared" si="7"/>
        <v>T5 RED</v>
      </c>
      <c r="M100" s="50" t="s">
        <v>18</v>
      </c>
      <c r="N100" s="47" t="s">
        <v>19</v>
      </c>
      <c r="O100" s="129">
        <v>248500</v>
      </c>
      <c r="P100" s="47">
        <v>0</v>
      </c>
      <c r="Q100" s="47" t="s">
        <v>409</v>
      </c>
      <c r="R100" s="47" t="s">
        <v>592</v>
      </c>
      <c r="S100" s="17" t="s">
        <v>593</v>
      </c>
      <c r="T100" s="25" t="str">
        <f t="shared" si="5"/>
        <v>10ZW7265319YEBGTR103663C-L5XE5UFO1R6408827</v>
      </c>
      <c r="U100" s="25"/>
    </row>
    <row r="101" spans="1:21" ht="24" thickBot="1" x14ac:dyDescent="0.3">
      <c r="A101" s="32">
        <v>96</v>
      </c>
      <c r="B101" s="141">
        <v>45545</v>
      </c>
      <c r="C101" s="46"/>
      <c r="D101" s="47" t="s">
        <v>14</v>
      </c>
      <c r="E101" s="47"/>
      <c r="F101" s="17"/>
      <c r="G101" s="46" t="s">
        <v>594</v>
      </c>
      <c r="H101" s="47" t="s">
        <v>595</v>
      </c>
      <c r="I101" s="47" t="s">
        <v>596</v>
      </c>
      <c r="J101" s="17" t="s">
        <v>597</v>
      </c>
      <c r="K101" s="145" t="str">
        <f t="shared" si="6"/>
        <v>T5 Grey</v>
      </c>
      <c r="L101" s="145" t="str">
        <f t="shared" si="7"/>
        <v>T5 GREY</v>
      </c>
      <c r="M101" s="50" t="s">
        <v>18</v>
      </c>
      <c r="N101" s="47" t="s">
        <v>39</v>
      </c>
      <c r="O101" s="129">
        <v>248500</v>
      </c>
      <c r="P101" s="47">
        <v>6500</v>
      </c>
      <c r="Q101" s="47" t="s">
        <v>409</v>
      </c>
      <c r="R101" s="47" t="s">
        <v>598</v>
      </c>
      <c r="S101" s="17" t="s">
        <v>599</v>
      </c>
      <c r="T101" s="25" t="str">
        <f t="shared" si="5"/>
        <v>10ZW7265319YEBGTR103610C-L5XE5UF09R6408817</v>
      </c>
      <c r="U101" s="25"/>
    </row>
    <row r="102" spans="1:21" ht="24" thickBot="1" x14ac:dyDescent="0.3">
      <c r="A102" s="39">
        <v>97</v>
      </c>
      <c r="B102" s="141">
        <v>45546</v>
      </c>
      <c r="C102" s="46"/>
      <c r="D102" s="47" t="s">
        <v>14</v>
      </c>
      <c r="E102" s="47"/>
      <c r="F102" s="17"/>
      <c r="G102" s="46" t="s">
        <v>600</v>
      </c>
      <c r="H102" s="47" t="s">
        <v>601</v>
      </c>
      <c r="I102" s="47" t="s">
        <v>602</v>
      </c>
      <c r="J102" s="17" t="s">
        <v>603</v>
      </c>
      <c r="K102" s="145" t="str">
        <f t="shared" si="6"/>
        <v>T5 Grey</v>
      </c>
      <c r="L102" s="145" t="str">
        <f t="shared" si="7"/>
        <v>T5 GREY</v>
      </c>
      <c r="M102" s="50" t="s">
        <v>18</v>
      </c>
      <c r="N102" s="47" t="s">
        <v>39</v>
      </c>
      <c r="O102" s="129">
        <v>248500</v>
      </c>
      <c r="P102" s="47">
        <v>6500</v>
      </c>
      <c r="Q102" s="47" t="s">
        <v>352</v>
      </c>
      <c r="R102" s="47" t="s">
        <v>604</v>
      </c>
      <c r="S102" s="17" t="s">
        <v>605</v>
      </c>
      <c r="T102" s="25" t="str">
        <f t="shared" si="5"/>
        <v>10ZW7265319YEBGTR126208C-L5XE5UF04R6413715</v>
      </c>
      <c r="U102" s="25"/>
    </row>
    <row r="103" spans="1:21" ht="24" thickBot="1" x14ac:dyDescent="0.3">
      <c r="A103" s="32">
        <v>98</v>
      </c>
      <c r="B103" s="141">
        <v>45547</v>
      </c>
      <c r="C103" s="48"/>
      <c r="D103" s="49" t="s">
        <v>14</v>
      </c>
      <c r="E103" s="49"/>
      <c r="F103" s="36"/>
      <c r="G103" s="48" t="s">
        <v>606</v>
      </c>
      <c r="H103" s="49" t="s">
        <v>607</v>
      </c>
      <c r="I103" s="49" t="s">
        <v>608</v>
      </c>
      <c r="J103" s="36" t="s">
        <v>609</v>
      </c>
      <c r="K103" s="145" t="str">
        <f t="shared" si="6"/>
        <v>G5 Black</v>
      </c>
      <c r="L103" s="145" t="str">
        <f t="shared" si="7"/>
        <v>G5 BLACK</v>
      </c>
      <c r="M103" s="50" t="s">
        <v>50</v>
      </c>
      <c r="N103" s="49" t="s">
        <v>113</v>
      </c>
      <c r="O103" s="133">
        <v>280000</v>
      </c>
      <c r="P103" s="49">
        <v>0</v>
      </c>
      <c r="Q103" s="49" t="s">
        <v>352</v>
      </c>
      <c r="R103" s="49" t="s">
        <v>614</v>
      </c>
      <c r="S103" s="36" t="s">
        <v>610</v>
      </c>
      <c r="T103" s="25" t="str">
        <f t="shared" si="5"/>
        <v>12ZW7253318YECER619369C-LR495UF04R6470670</v>
      </c>
      <c r="U103" s="40"/>
    </row>
    <row r="104" spans="1:21" ht="24" thickBot="1" x14ac:dyDescent="0.3">
      <c r="A104" s="39">
        <v>99</v>
      </c>
      <c r="B104" s="141">
        <v>45549</v>
      </c>
      <c r="C104" s="46"/>
      <c r="D104" s="47" t="s">
        <v>14</v>
      </c>
      <c r="E104" s="47"/>
      <c r="F104" s="17"/>
      <c r="G104" s="46" t="s">
        <v>594</v>
      </c>
      <c r="H104" s="47" t="s">
        <v>611</v>
      </c>
      <c r="I104" s="47" t="s">
        <v>612</v>
      </c>
      <c r="J104" s="17" t="s">
        <v>112</v>
      </c>
      <c r="K104" s="145" t="str">
        <f t="shared" si="6"/>
        <v>G5 Grey</v>
      </c>
      <c r="L104" s="145" t="str">
        <f t="shared" si="7"/>
        <v>G5 GREY</v>
      </c>
      <c r="M104" s="50" t="s">
        <v>50</v>
      </c>
      <c r="N104" s="47" t="s">
        <v>39</v>
      </c>
      <c r="O104" s="129">
        <v>280000</v>
      </c>
      <c r="P104" s="47">
        <v>7000</v>
      </c>
      <c r="Q104" s="47" t="s">
        <v>352</v>
      </c>
      <c r="R104" s="47" t="s">
        <v>613</v>
      </c>
      <c r="S104" s="17" t="s">
        <v>615</v>
      </c>
      <c r="T104" s="25" t="str">
        <f t="shared" si="5"/>
        <v>12ZW7253318YECER619383C-LR495UF09R6470681</v>
      </c>
      <c r="U104" s="25"/>
    </row>
    <row r="105" spans="1:21" ht="24" thickBot="1" x14ac:dyDescent="0.3">
      <c r="A105" s="39">
        <v>100</v>
      </c>
      <c r="B105" s="141">
        <v>45549</v>
      </c>
      <c r="C105" s="48"/>
      <c r="D105" s="49" t="s">
        <v>14</v>
      </c>
      <c r="E105" s="49"/>
      <c r="F105" s="36"/>
      <c r="G105" s="48" t="s">
        <v>616</v>
      </c>
      <c r="H105" s="49" t="s">
        <v>617</v>
      </c>
      <c r="I105" s="49" t="s">
        <v>618</v>
      </c>
      <c r="J105" s="36" t="s">
        <v>624</v>
      </c>
      <c r="K105" s="145" t="str">
        <f t="shared" si="6"/>
        <v>Ruibin  Grey</v>
      </c>
      <c r="L105" s="145" t="str">
        <f t="shared" si="7"/>
        <v>RUIBIN  GREY</v>
      </c>
      <c r="M105" s="50" t="s">
        <v>297</v>
      </c>
      <c r="N105" s="49" t="s">
        <v>39</v>
      </c>
      <c r="O105" s="133">
        <v>204000</v>
      </c>
      <c r="P105" s="49">
        <v>0</v>
      </c>
      <c r="Q105" s="49" t="s">
        <v>409</v>
      </c>
      <c r="R105" s="49" t="s">
        <v>619</v>
      </c>
      <c r="S105" s="36" t="s">
        <v>620</v>
      </c>
      <c r="T105" s="25" t="str">
        <f t="shared" si="5"/>
        <v>10ZW7273316YEBGTR135312C-LR4H8UDC2R6414288</v>
      </c>
      <c r="U105" s="42"/>
    </row>
    <row r="106" spans="1:21" ht="24" thickBot="1" x14ac:dyDescent="0.3">
      <c r="A106" s="91">
        <v>101</v>
      </c>
      <c r="B106" s="141">
        <v>45550</v>
      </c>
      <c r="C106" s="46"/>
      <c r="D106" s="47" t="s">
        <v>14</v>
      </c>
      <c r="E106" s="47"/>
      <c r="F106" s="17"/>
      <c r="G106" s="91" t="s">
        <v>621</v>
      </c>
      <c r="H106" s="47" t="s">
        <v>622</v>
      </c>
      <c r="I106" s="47" t="s">
        <v>623</v>
      </c>
      <c r="J106" s="17"/>
      <c r="K106" s="145" t="str">
        <f t="shared" si="6"/>
        <v>G5 Silver</v>
      </c>
      <c r="L106" s="145" t="str">
        <f t="shared" si="7"/>
        <v>G5 SILVER</v>
      </c>
      <c r="M106" s="50" t="s">
        <v>50</v>
      </c>
      <c r="N106" s="47" t="s">
        <v>56</v>
      </c>
      <c r="O106" s="129">
        <v>280000</v>
      </c>
      <c r="P106" s="47">
        <v>7000</v>
      </c>
      <c r="Q106" s="47" t="s">
        <v>671</v>
      </c>
      <c r="R106" s="47" t="s">
        <v>625</v>
      </c>
      <c r="S106" s="17" t="s">
        <v>626</v>
      </c>
      <c r="T106" s="25" t="str">
        <f t="shared" si="5"/>
        <v>12ZW7253318YECER619351C-LR495UF0XR640687</v>
      </c>
      <c r="U106" s="51"/>
    </row>
    <row r="107" spans="1:21" ht="24" thickBot="1" x14ac:dyDescent="0.3">
      <c r="A107" s="32">
        <v>102</v>
      </c>
      <c r="B107" s="141">
        <v>45553</v>
      </c>
      <c r="C107" s="46"/>
      <c r="D107" s="47" t="s">
        <v>14</v>
      </c>
      <c r="E107" s="47"/>
      <c r="F107" s="17"/>
      <c r="G107" s="46" t="s">
        <v>627</v>
      </c>
      <c r="H107" s="47" t="s">
        <v>628</v>
      </c>
      <c r="I107" s="47" t="s">
        <v>629</v>
      </c>
      <c r="J107" s="17" t="s">
        <v>630</v>
      </c>
      <c r="K107" s="145" t="str">
        <f t="shared" si="6"/>
        <v>T5 Grey</v>
      </c>
      <c r="L107" s="145" t="str">
        <f t="shared" si="7"/>
        <v>T5 GREY</v>
      </c>
      <c r="M107" s="50" t="s">
        <v>18</v>
      </c>
      <c r="N107" s="47" t="s">
        <v>39</v>
      </c>
      <c r="O107" s="129">
        <v>248500</v>
      </c>
      <c r="P107" s="47">
        <v>0</v>
      </c>
      <c r="Q107" s="47" t="s">
        <v>352</v>
      </c>
      <c r="R107" s="47" t="s">
        <v>631</v>
      </c>
      <c r="S107" s="17" t="s">
        <v>632</v>
      </c>
      <c r="T107" s="25" t="str">
        <f t="shared" si="5"/>
        <v>10ZW7265319YEBGTR126404C-L5XE5UF06R6413988</v>
      </c>
      <c r="U107" s="25"/>
    </row>
    <row r="108" spans="1:21" ht="24" thickBot="1" x14ac:dyDescent="0.3">
      <c r="A108" s="32">
        <v>103</v>
      </c>
      <c r="B108" s="141">
        <v>45554</v>
      </c>
      <c r="C108" s="46"/>
      <c r="D108" s="47" t="s">
        <v>14</v>
      </c>
      <c r="E108" s="47"/>
      <c r="F108" s="17"/>
      <c r="G108" s="46" t="s">
        <v>633</v>
      </c>
      <c r="H108" s="47" t="s">
        <v>634</v>
      </c>
      <c r="I108" s="47" t="s">
        <v>639</v>
      </c>
      <c r="J108" s="17" t="s">
        <v>635</v>
      </c>
      <c r="K108" s="145" t="str">
        <f t="shared" si="6"/>
        <v>T5 White</v>
      </c>
      <c r="L108" s="145" t="str">
        <f t="shared" si="7"/>
        <v>T5 WHITE</v>
      </c>
      <c r="M108" s="50" t="s">
        <v>18</v>
      </c>
      <c r="N108" s="47" t="s">
        <v>80</v>
      </c>
      <c r="O108" s="129">
        <v>248500</v>
      </c>
      <c r="P108" s="47">
        <v>0</v>
      </c>
      <c r="Q108" s="47" t="s">
        <v>352</v>
      </c>
      <c r="R108" s="47" t="s">
        <v>636</v>
      </c>
      <c r="S108" s="17" t="s">
        <v>637</v>
      </c>
      <c r="T108" s="25" t="str">
        <f t="shared" si="5"/>
        <v>10ZW7265319YEBGTPA25720C-L5XE5UF03R6408778</v>
      </c>
      <c r="U108" s="25"/>
    </row>
    <row r="109" spans="1:21" ht="24" thickBot="1" x14ac:dyDescent="0.3">
      <c r="A109" s="32">
        <v>104</v>
      </c>
      <c r="B109" s="141">
        <v>45554</v>
      </c>
      <c r="C109" s="46"/>
      <c r="D109" s="47" t="s">
        <v>14</v>
      </c>
      <c r="E109" s="47"/>
      <c r="F109" s="17"/>
      <c r="G109" s="46" t="s">
        <v>638</v>
      </c>
      <c r="H109" s="47" t="s">
        <v>640</v>
      </c>
      <c r="I109" s="47" t="s">
        <v>641</v>
      </c>
      <c r="J109" s="17" t="s">
        <v>642</v>
      </c>
      <c r="K109" s="145" t="str">
        <f t="shared" si="6"/>
        <v>T5 Grey</v>
      </c>
      <c r="L109" s="145" t="str">
        <f t="shared" si="7"/>
        <v>T5 GREY</v>
      </c>
      <c r="M109" s="50" t="s">
        <v>18</v>
      </c>
      <c r="N109" s="47" t="s">
        <v>39</v>
      </c>
      <c r="O109" s="129">
        <v>248500</v>
      </c>
      <c r="P109" s="47">
        <v>0</v>
      </c>
      <c r="Q109" s="47" t="s">
        <v>352</v>
      </c>
      <c r="R109" s="47" t="s">
        <v>643</v>
      </c>
      <c r="S109" s="17" t="s">
        <v>644</v>
      </c>
      <c r="T109" s="25" t="str">
        <f t="shared" si="5"/>
        <v>10ZW7265319YEBGTR126264C-L5XE5UF08R6413975</v>
      </c>
      <c r="U109" s="25"/>
    </row>
    <row r="110" spans="1:21" ht="24" thickBot="1" x14ac:dyDescent="0.3">
      <c r="A110" s="52">
        <v>105</v>
      </c>
      <c r="B110" s="141">
        <v>45556</v>
      </c>
      <c r="C110" s="46"/>
      <c r="D110" s="47" t="s">
        <v>14</v>
      </c>
      <c r="E110" s="47"/>
      <c r="F110" s="17"/>
      <c r="G110" s="46" t="s">
        <v>645</v>
      </c>
      <c r="H110" s="47" t="s">
        <v>646</v>
      </c>
      <c r="I110" s="47" t="s">
        <v>647</v>
      </c>
      <c r="J110" s="17" t="s">
        <v>648</v>
      </c>
      <c r="K110" s="145" t="str">
        <f t="shared" si="6"/>
        <v>T5 White</v>
      </c>
      <c r="L110" s="145" t="str">
        <f t="shared" si="7"/>
        <v>T5 WHITE</v>
      </c>
      <c r="M110" s="50" t="s">
        <v>18</v>
      </c>
      <c r="N110" s="47" t="s">
        <v>80</v>
      </c>
      <c r="O110" s="129">
        <v>248500</v>
      </c>
      <c r="P110" s="47">
        <v>0</v>
      </c>
      <c r="Q110" s="47" t="s">
        <v>409</v>
      </c>
      <c r="R110" s="47" t="s">
        <v>649</v>
      </c>
      <c r="S110" s="17" t="s">
        <v>650</v>
      </c>
      <c r="T110" s="25" t="str">
        <f t="shared" ref="T110:T173" si="8">CONCATENATE(R110,"-",S110)</f>
        <v>10ZW7265319YEBGTPA25677C-L5XE5UF09R6408770</v>
      </c>
      <c r="U110" s="25"/>
    </row>
    <row r="111" spans="1:21" ht="24" thickBot="1" x14ac:dyDescent="0.3">
      <c r="A111" s="91">
        <v>106</v>
      </c>
      <c r="B111" s="141">
        <v>45557</v>
      </c>
      <c r="C111" s="54"/>
      <c r="D111" s="55" t="s">
        <v>14</v>
      </c>
      <c r="E111" s="55"/>
      <c r="F111" s="56"/>
      <c r="G111" s="91" t="s">
        <v>651</v>
      </c>
      <c r="H111" s="55" t="s">
        <v>652</v>
      </c>
      <c r="I111" s="55" t="s">
        <v>653</v>
      </c>
      <c r="J111" s="56" t="s">
        <v>654</v>
      </c>
      <c r="K111" s="145" t="str">
        <f t="shared" si="6"/>
        <v>T5 Red</v>
      </c>
      <c r="L111" s="145" t="str">
        <f t="shared" si="7"/>
        <v>T5 RED</v>
      </c>
      <c r="M111" s="52" t="s">
        <v>18</v>
      </c>
      <c r="N111" s="55" t="s">
        <v>19</v>
      </c>
      <c r="O111" s="131">
        <v>248500</v>
      </c>
      <c r="P111" s="55">
        <v>6500</v>
      </c>
      <c r="Q111" s="55" t="s">
        <v>655</v>
      </c>
      <c r="R111" s="55" t="s">
        <v>656</v>
      </c>
      <c r="S111" s="56" t="s">
        <v>657</v>
      </c>
      <c r="T111" s="25" t="str">
        <f t="shared" si="8"/>
        <v>10ZW7265319YEBGTR126435C-L5XE5UF02R6413731</v>
      </c>
      <c r="U111" s="57"/>
    </row>
    <row r="112" spans="1:21" ht="24" thickBot="1" x14ac:dyDescent="0.3">
      <c r="A112" s="91">
        <v>107</v>
      </c>
      <c r="B112" s="141">
        <v>45558</v>
      </c>
      <c r="C112" s="46"/>
      <c r="D112" s="47" t="s">
        <v>14</v>
      </c>
      <c r="E112" s="47"/>
      <c r="F112" s="17"/>
      <c r="G112" s="91" t="s">
        <v>658</v>
      </c>
      <c r="H112" s="47" t="s">
        <v>659</v>
      </c>
      <c r="I112" s="47" t="s">
        <v>660</v>
      </c>
      <c r="J112" s="17" t="s">
        <v>661</v>
      </c>
      <c r="K112" s="145" t="str">
        <f t="shared" si="6"/>
        <v>T5 Red</v>
      </c>
      <c r="L112" s="145" t="str">
        <f t="shared" si="7"/>
        <v>T5 RED</v>
      </c>
      <c r="M112" s="50" t="s">
        <v>18</v>
      </c>
      <c r="N112" s="47" t="s">
        <v>19</v>
      </c>
      <c r="O112" s="129">
        <v>248500</v>
      </c>
      <c r="P112" s="47">
        <v>6500</v>
      </c>
      <c r="Q112" s="47" t="s">
        <v>352</v>
      </c>
      <c r="R112" s="47" t="s">
        <v>662</v>
      </c>
      <c r="S112" s="17" t="s">
        <v>663</v>
      </c>
      <c r="T112" s="25" t="str">
        <f t="shared" si="8"/>
        <v>10ZW7265319YEBGTPA25672C-L5XE5UF02R6408819</v>
      </c>
      <c r="U112" s="25"/>
    </row>
    <row r="113" spans="1:21" ht="24" thickBot="1" x14ac:dyDescent="0.3">
      <c r="A113" s="32">
        <v>108</v>
      </c>
      <c r="B113" s="141">
        <v>45560</v>
      </c>
      <c r="C113" s="46"/>
      <c r="D113" s="47" t="s">
        <v>14</v>
      </c>
      <c r="E113" s="47"/>
      <c r="F113" s="17"/>
      <c r="G113" s="46" t="s">
        <v>664</v>
      </c>
      <c r="H113" s="47" t="s">
        <v>665</v>
      </c>
      <c r="I113" s="47" t="s">
        <v>666</v>
      </c>
      <c r="J113" s="17" t="s">
        <v>667</v>
      </c>
      <c r="K113" s="145" t="str">
        <f t="shared" si="6"/>
        <v>Ruibin Grey</v>
      </c>
      <c r="L113" s="145" t="str">
        <f t="shared" si="7"/>
        <v>RUIBIN GREY</v>
      </c>
      <c r="M113" s="50" t="s">
        <v>31</v>
      </c>
      <c r="N113" s="47" t="s">
        <v>39</v>
      </c>
      <c r="O113" s="129">
        <v>204000</v>
      </c>
      <c r="P113" s="47">
        <v>0</v>
      </c>
      <c r="Q113" s="47" t="s">
        <v>668</v>
      </c>
      <c r="R113" s="47" t="s">
        <v>669</v>
      </c>
      <c r="S113" s="17" t="s">
        <v>670</v>
      </c>
      <c r="T113" s="25" t="str">
        <f t="shared" si="8"/>
        <v>10ZW7273316YEBGTR135549C-LR4H8UDC0R6414208</v>
      </c>
      <c r="U113" s="25"/>
    </row>
    <row r="114" spans="1:21" ht="24" thickBot="1" x14ac:dyDescent="0.3">
      <c r="A114" s="32">
        <v>109</v>
      </c>
      <c r="B114" s="141">
        <v>45561</v>
      </c>
      <c r="C114" s="46"/>
      <c r="D114" s="47" t="s">
        <v>14</v>
      </c>
      <c r="E114" s="47"/>
      <c r="F114" s="17"/>
      <c r="G114" s="46" t="s">
        <v>673</v>
      </c>
      <c r="H114" s="47" t="s">
        <v>677</v>
      </c>
      <c r="I114" s="47" t="s">
        <v>674</v>
      </c>
      <c r="J114" s="17" t="s">
        <v>678</v>
      </c>
      <c r="K114" s="145" t="str">
        <f t="shared" si="6"/>
        <v>Ruibin Grey</v>
      </c>
      <c r="L114" s="145" t="str">
        <f t="shared" si="7"/>
        <v>RUIBIN GREY</v>
      </c>
      <c r="M114" s="50" t="s">
        <v>31</v>
      </c>
      <c r="N114" s="47" t="s">
        <v>39</v>
      </c>
      <c r="O114" s="129">
        <v>204000</v>
      </c>
      <c r="P114" s="47">
        <v>0</v>
      </c>
      <c r="Q114" s="47" t="s">
        <v>409</v>
      </c>
      <c r="R114" s="47" t="s">
        <v>675</v>
      </c>
      <c r="S114" s="17" t="s">
        <v>676</v>
      </c>
      <c r="T114" s="25" t="str">
        <f t="shared" si="8"/>
        <v>10ZW7273316YEBGTR135311C-LR4H8UDC8R6414361</v>
      </c>
      <c r="U114" s="25"/>
    </row>
    <row r="115" spans="1:21" ht="24" thickBot="1" x14ac:dyDescent="0.3">
      <c r="A115" s="32">
        <v>110</v>
      </c>
      <c r="B115" s="141">
        <v>45561</v>
      </c>
      <c r="C115" s="46"/>
      <c r="D115" s="47" t="s">
        <v>14</v>
      </c>
      <c r="E115" s="47"/>
      <c r="F115" s="17"/>
      <c r="G115" s="46" t="s">
        <v>565</v>
      </c>
      <c r="H115" s="47" t="s">
        <v>679</v>
      </c>
      <c r="I115" s="47" t="s">
        <v>680</v>
      </c>
      <c r="J115" s="17" t="s">
        <v>681</v>
      </c>
      <c r="K115" s="145" t="str">
        <f t="shared" si="6"/>
        <v>Epoc Sky Grey</v>
      </c>
      <c r="L115" s="145" t="str">
        <f t="shared" si="7"/>
        <v>EPOC SKY GREY</v>
      </c>
      <c r="M115" s="50" t="s">
        <v>498</v>
      </c>
      <c r="N115" s="47" t="s">
        <v>524</v>
      </c>
      <c r="O115" s="129">
        <v>350000</v>
      </c>
      <c r="P115" s="47">
        <v>0</v>
      </c>
      <c r="Q115" s="47" t="s">
        <v>682</v>
      </c>
      <c r="R115" s="47" t="s">
        <v>683</v>
      </c>
      <c r="S115" s="17" t="s">
        <v>684</v>
      </c>
      <c r="T115" s="25" t="str">
        <f t="shared" si="8"/>
        <v>12ZW7271327YEDKRR512717C-LR4K3UPA0R6454710</v>
      </c>
      <c r="U115" s="25"/>
    </row>
    <row r="116" spans="1:21" ht="24" thickBot="1" x14ac:dyDescent="0.3">
      <c r="A116" s="32">
        <v>111</v>
      </c>
      <c r="B116" s="141">
        <v>45563</v>
      </c>
      <c r="C116" s="46"/>
      <c r="D116" s="47" t="s">
        <v>14</v>
      </c>
      <c r="E116" s="47"/>
      <c r="F116" s="17"/>
      <c r="G116" s="91" t="s">
        <v>687</v>
      </c>
      <c r="H116" s="47" t="s">
        <v>685</v>
      </c>
      <c r="I116" s="47" t="s">
        <v>686</v>
      </c>
      <c r="J116" s="17" t="s">
        <v>688</v>
      </c>
      <c r="K116" s="145" t="str">
        <f t="shared" si="6"/>
        <v>Ruibin Grey</v>
      </c>
      <c r="L116" s="145" t="str">
        <f t="shared" si="7"/>
        <v>RUIBIN GREY</v>
      </c>
      <c r="M116" s="50" t="s">
        <v>31</v>
      </c>
      <c r="N116" s="47" t="s">
        <v>39</v>
      </c>
      <c r="O116" s="129">
        <v>204000</v>
      </c>
      <c r="P116" s="47">
        <v>6000</v>
      </c>
      <c r="Q116" s="47" t="s">
        <v>409</v>
      </c>
      <c r="R116" s="47" t="s">
        <v>689</v>
      </c>
      <c r="S116" s="17" t="s">
        <v>690</v>
      </c>
      <c r="T116" s="25" t="str">
        <f t="shared" si="8"/>
        <v>10ZW7273316YEBGTR135365C-LR4H8UDC0R6414337</v>
      </c>
      <c r="U116" s="25"/>
    </row>
    <row r="117" spans="1:21" ht="24" thickBot="1" x14ac:dyDescent="0.3">
      <c r="A117" s="32">
        <v>112</v>
      </c>
      <c r="B117" s="141">
        <v>45563</v>
      </c>
      <c r="C117" s="46"/>
      <c r="D117" s="47" t="s">
        <v>14</v>
      </c>
      <c r="E117" s="47"/>
      <c r="F117" s="17"/>
      <c r="G117" s="91" t="s">
        <v>691</v>
      </c>
      <c r="H117" s="47" t="s">
        <v>692</v>
      </c>
      <c r="I117" s="47" t="s">
        <v>693</v>
      </c>
      <c r="J117" s="17" t="s">
        <v>694</v>
      </c>
      <c r="K117" s="145" t="str">
        <f t="shared" si="6"/>
        <v>T5 Red</v>
      </c>
      <c r="L117" s="145" t="str">
        <f t="shared" si="7"/>
        <v>T5 RED</v>
      </c>
      <c r="M117" s="50" t="s">
        <v>18</v>
      </c>
      <c r="N117" s="47" t="s">
        <v>19</v>
      </c>
      <c r="O117" s="129">
        <v>248500</v>
      </c>
      <c r="P117" s="47">
        <v>1500</v>
      </c>
      <c r="Q117" s="47" t="s">
        <v>409</v>
      </c>
      <c r="R117" s="47" t="s">
        <v>695</v>
      </c>
      <c r="S117" s="17" t="s">
        <v>696</v>
      </c>
      <c r="T117" s="25" t="str">
        <f t="shared" si="8"/>
        <v>10ZW7265319YEBGTPA25577C-L5XE5UF00R64J08785</v>
      </c>
      <c r="U117" s="25"/>
    </row>
    <row r="118" spans="1:21" ht="24" thickBot="1" x14ac:dyDescent="0.3">
      <c r="A118" s="32">
        <v>113</v>
      </c>
      <c r="B118" s="141">
        <v>45565</v>
      </c>
      <c r="C118" s="46"/>
      <c r="D118" s="47" t="s">
        <v>14</v>
      </c>
      <c r="E118" s="47"/>
      <c r="F118" s="17"/>
      <c r="G118" s="91" t="s">
        <v>1083</v>
      </c>
      <c r="H118" s="47" t="s">
        <v>1084</v>
      </c>
      <c r="I118" s="47" t="s">
        <v>1085</v>
      </c>
      <c r="J118" s="17" t="s">
        <v>1086</v>
      </c>
      <c r="K118" s="145" t="str">
        <f t="shared" si="6"/>
        <v>Ruibin Grey</v>
      </c>
      <c r="L118" s="145" t="str">
        <f t="shared" si="7"/>
        <v>RUIBIN GREY</v>
      </c>
      <c r="M118" s="50" t="s">
        <v>31</v>
      </c>
      <c r="N118" s="47" t="s">
        <v>39</v>
      </c>
      <c r="O118" s="129">
        <v>204000</v>
      </c>
      <c r="P118" s="47">
        <v>6000</v>
      </c>
      <c r="Q118" s="47" t="s">
        <v>409</v>
      </c>
      <c r="R118" s="47" t="s">
        <v>697</v>
      </c>
      <c r="S118" s="17" t="s">
        <v>698</v>
      </c>
      <c r="T118" s="25" t="str">
        <f t="shared" si="8"/>
        <v>10ZW7273316YEBGTR135531C-LR4H8UDC9R6414369</v>
      </c>
      <c r="U118" s="25"/>
    </row>
    <row r="119" spans="1:21" ht="24" thickBot="1" x14ac:dyDescent="0.3">
      <c r="A119" s="32">
        <v>114</v>
      </c>
      <c r="B119" s="141">
        <v>45565</v>
      </c>
      <c r="C119" s="46"/>
      <c r="D119" s="47" t="s">
        <v>14</v>
      </c>
      <c r="E119" s="47"/>
      <c r="F119" s="17"/>
      <c r="G119" s="91" t="s">
        <v>1083</v>
      </c>
      <c r="H119" s="47" t="s">
        <v>1084</v>
      </c>
      <c r="I119" s="47" t="s">
        <v>1085</v>
      </c>
      <c r="J119" s="17" t="s">
        <v>1086</v>
      </c>
      <c r="K119" s="145" t="str">
        <f t="shared" si="6"/>
        <v>Ruibin Grey</v>
      </c>
      <c r="L119" s="145" t="str">
        <f t="shared" si="7"/>
        <v>RUIBIN GREY</v>
      </c>
      <c r="M119" s="50" t="s">
        <v>31</v>
      </c>
      <c r="N119" s="47" t="s">
        <v>39</v>
      </c>
      <c r="O119" s="129">
        <v>204000</v>
      </c>
      <c r="P119" s="47">
        <v>6000</v>
      </c>
      <c r="Q119" s="47" t="s">
        <v>409</v>
      </c>
      <c r="R119" s="47" t="s">
        <v>699</v>
      </c>
      <c r="S119" s="17" t="s">
        <v>700</v>
      </c>
      <c r="T119" s="25" t="str">
        <f t="shared" si="8"/>
        <v>10ZW7273316YEBGTR135632C-LR4H8UDC4R6414275</v>
      </c>
      <c r="U119" s="25"/>
    </row>
    <row r="120" spans="1:21" ht="24" thickBot="1" x14ac:dyDescent="0.3">
      <c r="A120" s="32">
        <v>115</v>
      </c>
      <c r="B120" s="141">
        <v>45566</v>
      </c>
      <c r="C120" s="46"/>
      <c r="D120" s="47" t="s">
        <v>14</v>
      </c>
      <c r="E120" s="47"/>
      <c r="F120" s="17"/>
      <c r="G120" s="46" t="s">
        <v>703</v>
      </c>
      <c r="H120" s="47" t="s">
        <v>707</v>
      </c>
      <c r="I120" s="47" t="s">
        <v>708</v>
      </c>
      <c r="J120" s="17" t="s">
        <v>704</v>
      </c>
      <c r="K120" s="145" t="str">
        <f t="shared" si="6"/>
        <v>T5 Grey</v>
      </c>
      <c r="L120" s="145" t="str">
        <f t="shared" si="7"/>
        <v>T5 GREY</v>
      </c>
      <c r="M120" s="50" t="s">
        <v>18</v>
      </c>
      <c r="N120" s="47" t="s">
        <v>39</v>
      </c>
      <c r="O120" s="129">
        <v>248500</v>
      </c>
      <c r="P120" s="47">
        <v>0</v>
      </c>
      <c r="Q120" s="47" t="s">
        <v>409</v>
      </c>
      <c r="R120" s="47" t="s">
        <v>705</v>
      </c>
      <c r="S120" s="17" t="s">
        <v>706</v>
      </c>
      <c r="T120" s="25" t="str">
        <f t="shared" si="8"/>
        <v>10ZW7265319YEBGTR126445C-L5XE5UFOXR6413654</v>
      </c>
      <c r="U120" s="25"/>
    </row>
    <row r="121" spans="1:21" ht="24" thickBot="1" x14ac:dyDescent="0.3">
      <c r="A121" s="32">
        <v>116</v>
      </c>
      <c r="B121" s="141">
        <v>45568</v>
      </c>
      <c r="C121" s="46"/>
      <c r="D121" s="47" t="s">
        <v>14</v>
      </c>
      <c r="E121" s="47"/>
      <c r="F121" s="17"/>
      <c r="G121" s="46" t="s">
        <v>458</v>
      </c>
      <c r="H121" s="47" t="s">
        <v>709</v>
      </c>
      <c r="I121" s="47" t="s">
        <v>710</v>
      </c>
      <c r="J121" s="17" t="s">
        <v>711</v>
      </c>
      <c r="K121" s="145" t="str">
        <f t="shared" si="6"/>
        <v>Ruibin Grey</v>
      </c>
      <c r="L121" s="145" t="str">
        <f t="shared" si="7"/>
        <v>RUIBIN GREY</v>
      </c>
      <c r="M121" s="50" t="s">
        <v>31</v>
      </c>
      <c r="N121" s="47" t="s">
        <v>39</v>
      </c>
      <c r="O121" s="129">
        <v>204000</v>
      </c>
      <c r="P121" s="47">
        <v>0</v>
      </c>
      <c r="Q121" s="47" t="s">
        <v>352</v>
      </c>
      <c r="R121" s="47" t="s">
        <v>712</v>
      </c>
      <c r="S121" s="17" t="s">
        <v>713</v>
      </c>
      <c r="T121" s="25" t="str">
        <f t="shared" si="8"/>
        <v>10ZW7273316YEBGTR135318C-LR4H8UDC9R6414210</v>
      </c>
      <c r="U121" s="25"/>
    </row>
    <row r="122" spans="1:21" ht="24" thickBot="1" x14ac:dyDescent="0.3">
      <c r="A122" s="32">
        <v>117</v>
      </c>
      <c r="B122" s="141">
        <v>45569</v>
      </c>
      <c r="C122" s="46"/>
      <c r="D122" s="47" t="s">
        <v>495</v>
      </c>
      <c r="E122" s="47"/>
      <c r="F122" s="17"/>
      <c r="G122" s="46" t="s">
        <v>714</v>
      </c>
      <c r="H122" s="47" t="s">
        <v>715</v>
      </c>
      <c r="I122" s="47" t="s">
        <v>716</v>
      </c>
      <c r="J122" s="17" t="s">
        <v>717</v>
      </c>
      <c r="K122" s="145" t="str">
        <f t="shared" si="6"/>
        <v>T5 Grey</v>
      </c>
      <c r="L122" s="145" t="str">
        <f t="shared" si="7"/>
        <v>T5 GREY</v>
      </c>
      <c r="M122" s="50" t="s">
        <v>18</v>
      </c>
      <c r="N122" s="47" t="s">
        <v>39</v>
      </c>
      <c r="O122" s="129">
        <v>248500</v>
      </c>
      <c r="P122" s="47">
        <v>0</v>
      </c>
      <c r="Q122" s="47" t="s">
        <v>409</v>
      </c>
      <c r="R122" s="47" t="s">
        <v>718</v>
      </c>
      <c r="S122" s="17" t="s">
        <v>719</v>
      </c>
      <c r="T122" s="25" t="str">
        <f t="shared" si="8"/>
        <v>10ZW7265319YEBGTR126199C-L5XE5UF01R6413896</v>
      </c>
      <c r="U122" s="25"/>
    </row>
    <row r="123" spans="1:21" ht="24" thickBot="1" x14ac:dyDescent="0.3">
      <c r="A123" s="32">
        <v>118</v>
      </c>
      <c r="B123" s="141">
        <v>45571</v>
      </c>
      <c r="C123" s="46"/>
      <c r="D123" s="47" t="s">
        <v>14</v>
      </c>
      <c r="E123" s="47"/>
      <c r="F123" s="17"/>
      <c r="G123" s="46" t="s">
        <v>722</v>
      </c>
      <c r="H123" s="47" t="s">
        <v>723</v>
      </c>
      <c r="I123" s="47" t="s">
        <v>724</v>
      </c>
      <c r="J123" s="17" t="s">
        <v>725</v>
      </c>
      <c r="K123" s="145" t="str">
        <f t="shared" si="6"/>
        <v>T5 Grey</v>
      </c>
      <c r="L123" s="145" t="str">
        <f t="shared" si="7"/>
        <v>T5 GREY</v>
      </c>
      <c r="M123" s="50" t="s">
        <v>18</v>
      </c>
      <c r="N123" s="47" t="s">
        <v>39</v>
      </c>
      <c r="O123" s="129">
        <v>248500</v>
      </c>
      <c r="P123" s="47">
        <v>0</v>
      </c>
      <c r="Q123" s="47" t="s">
        <v>409</v>
      </c>
      <c r="R123" s="47" t="s">
        <v>720</v>
      </c>
      <c r="S123" s="17" t="s">
        <v>721</v>
      </c>
      <c r="T123" s="25" t="str">
        <f t="shared" si="8"/>
        <v>10ZW7265319YEBGTR126140C-L5XE5UF00R6413954</v>
      </c>
      <c r="U123" s="25"/>
    </row>
    <row r="124" spans="1:21" ht="24" thickBot="1" x14ac:dyDescent="0.3">
      <c r="A124" s="32">
        <v>119</v>
      </c>
      <c r="B124" s="141">
        <v>45574</v>
      </c>
      <c r="C124" s="46"/>
      <c r="D124" s="47" t="s">
        <v>14</v>
      </c>
      <c r="E124" s="47"/>
      <c r="F124" s="17"/>
      <c r="G124" s="46" t="s">
        <v>727</v>
      </c>
      <c r="H124" s="47" t="s">
        <v>728</v>
      </c>
      <c r="I124" s="47" t="s">
        <v>731</v>
      </c>
      <c r="J124" s="17" t="s">
        <v>729</v>
      </c>
      <c r="K124" s="145" t="str">
        <f t="shared" si="6"/>
        <v>T5 White</v>
      </c>
      <c r="L124" s="145" t="str">
        <f t="shared" si="7"/>
        <v>T5 WHITE</v>
      </c>
      <c r="M124" s="50" t="s">
        <v>18</v>
      </c>
      <c r="N124" s="47" t="s">
        <v>80</v>
      </c>
      <c r="O124" s="129">
        <v>247500</v>
      </c>
      <c r="P124" s="47">
        <v>0</v>
      </c>
      <c r="Q124" s="47" t="s">
        <v>409</v>
      </c>
      <c r="R124" s="47" t="s">
        <v>734</v>
      </c>
      <c r="S124" s="17" t="s">
        <v>730</v>
      </c>
      <c r="T124" s="25" t="str">
        <f t="shared" si="8"/>
        <v>10ZW7265319YEBGTR126190C-L5XE5UF02R6413678</v>
      </c>
      <c r="U124" s="25"/>
    </row>
    <row r="125" spans="1:21" ht="24" thickBot="1" x14ac:dyDescent="0.3">
      <c r="A125" s="32">
        <v>120</v>
      </c>
      <c r="B125" s="141">
        <v>45574</v>
      </c>
      <c r="C125" s="46"/>
      <c r="D125" s="47" t="s">
        <v>14</v>
      </c>
      <c r="E125" s="47"/>
      <c r="F125" s="17"/>
      <c r="G125" s="46" t="s">
        <v>1458</v>
      </c>
      <c r="H125" s="47" t="s">
        <v>1459</v>
      </c>
      <c r="I125" s="47" t="s">
        <v>1462</v>
      </c>
      <c r="J125" s="17" t="s">
        <v>1460</v>
      </c>
      <c r="K125" s="145" t="str">
        <f t="shared" si="6"/>
        <v>Ruibin Grey</v>
      </c>
      <c r="L125" s="145" t="str">
        <f t="shared" si="7"/>
        <v>RUIBIN GREY</v>
      </c>
      <c r="M125" s="50" t="s">
        <v>31</v>
      </c>
      <c r="N125" s="47" t="s">
        <v>39</v>
      </c>
      <c r="O125" s="129">
        <v>200000</v>
      </c>
      <c r="P125" s="47">
        <v>0</v>
      </c>
      <c r="Q125" s="47" t="s">
        <v>352</v>
      </c>
      <c r="R125" s="47" t="s">
        <v>732</v>
      </c>
      <c r="S125" s="17" t="s">
        <v>733</v>
      </c>
      <c r="T125" s="25" t="str">
        <f t="shared" si="8"/>
        <v>10ZW7273316YEBGTR135299C-LR4H8UDC7R6414206</v>
      </c>
      <c r="U125" s="25" t="s">
        <v>1461</v>
      </c>
    </row>
    <row r="126" spans="1:21" ht="24" thickBot="1" x14ac:dyDescent="0.3">
      <c r="A126" s="32">
        <v>121</v>
      </c>
      <c r="B126" s="141">
        <v>45576</v>
      </c>
      <c r="C126" s="46"/>
      <c r="D126" s="47" t="s">
        <v>14</v>
      </c>
      <c r="E126" s="47"/>
      <c r="F126" s="17"/>
      <c r="G126" s="91" t="s">
        <v>735</v>
      </c>
      <c r="H126" s="47" t="s">
        <v>736</v>
      </c>
      <c r="I126" s="47" t="s">
        <v>737</v>
      </c>
      <c r="J126" s="17" t="s">
        <v>738</v>
      </c>
      <c r="K126" s="145" t="str">
        <f t="shared" si="6"/>
        <v>Epoc Sky Grey</v>
      </c>
      <c r="L126" s="145" t="str">
        <f t="shared" si="7"/>
        <v>EPOC SKY GREY</v>
      </c>
      <c r="M126" s="50" t="s">
        <v>498</v>
      </c>
      <c r="N126" s="47" t="s">
        <v>524</v>
      </c>
      <c r="O126" s="129">
        <v>350000</v>
      </c>
      <c r="P126" s="47">
        <v>5000</v>
      </c>
      <c r="Q126" s="47" t="s">
        <v>352</v>
      </c>
      <c r="R126" s="47" t="s">
        <v>739</v>
      </c>
      <c r="S126" s="17" t="s">
        <v>740</v>
      </c>
      <c r="T126" s="25" t="str">
        <f t="shared" si="8"/>
        <v>10ZW7271327YEDKRR512775C-LR4K3UPA4R6454791</v>
      </c>
      <c r="U126" s="25"/>
    </row>
    <row r="127" spans="1:21" ht="24" thickBot="1" x14ac:dyDescent="0.3">
      <c r="A127" s="32">
        <v>122</v>
      </c>
      <c r="B127" s="141">
        <v>45577</v>
      </c>
      <c r="C127" s="46"/>
      <c r="D127" s="47" t="s">
        <v>14</v>
      </c>
      <c r="E127" s="47"/>
      <c r="F127" s="17"/>
      <c r="G127" s="46" t="s">
        <v>741</v>
      </c>
      <c r="H127" s="47" t="s">
        <v>742</v>
      </c>
      <c r="I127" s="47" t="s">
        <v>743</v>
      </c>
      <c r="J127" s="17" t="s">
        <v>744</v>
      </c>
      <c r="K127" s="145" t="str">
        <f t="shared" si="6"/>
        <v>Ruibin Grey</v>
      </c>
      <c r="L127" s="145" t="str">
        <f t="shared" si="7"/>
        <v>RUIBIN GREY</v>
      </c>
      <c r="M127" s="50" t="s">
        <v>31</v>
      </c>
      <c r="N127" s="47" t="s">
        <v>39</v>
      </c>
      <c r="O127" s="129">
        <v>204000</v>
      </c>
      <c r="P127" s="47">
        <v>0</v>
      </c>
      <c r="Q127" s="47" t="s">
        <v>409</v>
      </c>
      <c r="R127" s="47" t="s">
        <v>745</v>
      </c>
      <c r="S127" s="17" t="s">
        <v>746</v>
      </c>
      <c r="T127" s="25" t="str">
        <f t="shared" si="8"/>
        <v>10ZW7273316YEBGTR135621C-LR4H8UDC7R6414349</v>
      </c>
      <c r="U127" s="25"/>
    </row>
    <row r="128" spans="1:21" ht="24" thickBot="1" x14ac:dyDescent="0.3">
      <c r="A128" s="32">
        <v>123</v>
      </c>
      <c r="B128" s="141">
        <v>45577</v>
      </c>
      <c r="C128" s="46"/>
      <c r="D128" s="47" t="s">
        <v>14</v>
      </c>
      <c r="E128" s="47"/>
      <c r="F128" s="17"/>
      <c r="G128" s="91" t="s">
        <v>747</v>
      </c>
      <c r="H128" s="47" t="s">
        <v>748</v>
      </c>
      <c r="I128" s="47" t="s">
        <v>749</v>
      </c>
      <c r="J128" s="17" t="s">
        <v>750</v>
      </c>
      <c r="K128" s="145" t="str">
        <f t="shared" si="6"/>
        <v>Ruibin Grey</v>
      </c>
      <c r="L128" s="145" t="str">
        <f t="shared" si="7"/>
        <v>RUIBIN GREY</v>
      </c>
      <c r="M128" s="50" t="s">
        <v>31</v>
      </c>
      <c r="N128" s="47" t="s">
        <v>39</v>
      </c>
      <c r="O128" s="129">
        <v>204000</v>
      </c>
      <c r="P128" s="47">
        <v>6000</v>
      </c>
      <c r="Q128" s="47" t="s">
        <v>751</v>
      </c>
      <c r="R128" s="47" t="s">
        <v>752</v>
      </c>
      <c r="S128" s="17" t="s">
        <v>753</v>
      </c>
      <c r="T128" s="25" t="str">
        <f t="shared" si="8"/>
        <v>10ZW7273316YEBGTR135563C-LR4H8UDC6R6414178</v>
      </c>
      <c r="U128" s="25"/>
    </row>
    <row r="129" spans="1:21" ht="24" thickBot="1" x14ac:dyDescent="0.3">
      <c r="A129" s="32">
        <v>124</v>
      </c>
      <c r="B129" s="141">
        <v>45577</v>
      </c>
      <c r="C129" s="46"/>
      <c r="D129" s="47" t="s">
        <v>14</v>
      </c>
      <c r="E129" s="47"/>
      <c r="F129" s="17"/>
      <c r="G129" s="91" t="s">
        <v>754</v>
      </c>
      <c r="H129" s="47" t="s">
        <v>759</v>
      </c>
      <c r="I129" s="47" t="s">
        <v>755</v>
      </c>
      <c r="J129" s="17" t="s">
        <v>756</v>
      </c>
      <c r="K129" s="145" t="str">
        <f t="shared" si="6"/>
        <v>Ruibin Grey</v>
      </c>
      <c r="L129" s="145" t="str">
        <f t="shared" si="7"/>
        <v>RUIBIN GREY</v>
      </c>
      <c r="M129" s="50" t="s">
        <v>31</v>
      </c>
      <c r="N129" s="47" t="s">
        <v>39</v>
      </c>
      <c r="O129" s="129">
        <v>204000</v>
      </c>
      <c r="P129" s="47">
        <v>6000</v>
      </c>
      <c r="Q129" s="47" t="s">
        <v>409</v>
      </c>
      <c r="R129" s="47" t="s">
        <v>757</v>
      </c>
      <c r="S129" s="17" t="s">
        <v>758</v>
      </c>
      <c r="T129" s="25" t="str">
        <f t="shared" si="8"/>
        <v>10ZW7273316YEBGTR135550C-LR4H8UDC5R6414219</v>
      </c>
      <c r="U129" s="25"/>
    </row>
    <row r="130" spans="1:21" ht="24" thickBot="1" x14ac:dyDescent="0.3">
      <c r="A130" s="32">
        <v>125</v>
      </c>
      <c r="B130" s="141">
        <v>45580</v>
      </c>
      <c r="C130" s="46"/>
      <c r="D130" s="47" t="s">
        <v>14</v>
      </c>
      <c r="E130" s="47"/>
      <c r="F130" s="17"/>
      <c r="G130" s="91" t="s">
        <v>760</v>
      </c>
      <c r="H130" s="47" t="s">
        <v>761</v>
      </c>
      <c r="I130" s="47" t="s">
        <v>762</v>
      </c>
      <c r="J130" s="17" t="s">
        <v>763</v>
      </c>
      <c r="K130" s="145" t="str">
        <f t="shared" si="6"/>
        <v>Ruibin Grey</v>
      </c>
      <c r="L130" s="145" t="str">
        <f t="shared" si="7"/>
        <v>RUIBIN GREY</v>
      </c>
      <c r="M130" s="50" t="s">
        <v>31</v>
      </c>
      <c r="N130" s="47" t="s">
        <v>39</v>
      </c>
      <c r="O130" s="129">
        <v>204000</v>
      </c>
      <c r="P130" s="47">
        <v>6000</v>
      </c>
      <c r="Q130" s="47" t="s">
        <v>409</v>
      </c>
      <c r="R130" s="47" t="s">
        <v>764</v>
      </c>
      <c r="S130" s="17" t="s">
        <v>765</v>
      </c>
      <c r="T130" s="25" t="str">
        <f t="shared" si="8"/>
        <v>10ZW7273316YEBGTR135469C-LR4H8UDC4R6414273</v>
      </c>
      <c r="U130" s="25"/>
    </row>
    <row r="131" spans="1:21" ht="24" thickBot="1" x14ac:dyDescent="0.3">
      <c r="A131" s="32">
        <v>126</v>
      </c>
      <c r="B131" s="141">
        <v>45582</v>
      </c>
      <c r="C131" s="15"/>
      <c r="D131" s="16" t="s">
        <v>14</v>
      </c>
      <c r="E131" s="16"/>
      <c r="F131" s="17"/>
      <c r="G131" s="15" t="s">
        <v>766</v>
      </c>
      <c r="H131" s="16" t="s">
        <v>767</v>
      </c>
      <c r="I131" s="16" t="s">
        <v>768</v>
      </c>
      <c r="J131" s="17" t="s">
        <v>769</v>
      </c>
      <c r="K131" s="145" t="str">
        <f t="shared" si="6"/>
        <v>Ruibin Grey</v>
      </c>
      <c r="L131" s="145" t="str">
        <f t="shared" si="7"/>
        <v>RUIBIN GREY</v>
      </c>
      <c r="M131" s="91" t="s">
        <v>31</v>
      </c>
      <c r="N131" s="16" t="s">
        <v>39</v>
      </c>
      <c r="O131" s="129">
        <v>204000</v>
      </c>
      <c r="P131" s="16">
        <v>0</v>
      </c>
      <c r="Q131" s="16" t="s">
        <v>770</v>
      </c>
      <c r="R131" s="16" t="s">
        <v>771</v>
      </c>
      <c r="S131" s="17" t="s">
        <v>772</v>
      </c>
      <c r="T131" s="25" t="str">
        <f t="shared" si="8"/>
        <v>10ZW7273316YEBGTR135349C-LR4H8UDC9R6414370</v>
      </c>
      <c r="U131" s="25"/>
    </row>
    <row r="132" spans="1:21" ht="24" thickBot="1" x14ac:dyDescent="0.3">
      <c r="A132" s="32">
        <v>127</v>
      </c>
      <c r="B132" s="141">
        <v>45588</v>
      </c>
      <c r="C132" s="15"/>
      <c r="D132" s="16" t="s">
        <v>14</v>
      </c>
      <c r="E132" s="16"/>
      <c r="F132" s="17"/>
      <c r="G132" s="91" t="s">
        <v>773</v>
      </c>
      <c r="H132" s="16" t="s">
        <v>774</v>
      </c>
      <c r="I132" s="16" t="s">
        <v>775</v>
      </c>
      <c r="J132" s="17" t="s">
        <v>776</v>
      </c>
      <c r="K132" s="145" t="str">
        <f t="shared" si="6"/>
        <v>G5 Black</v>
      </c>
      <c r="L132" s="145" t="str">
        <f t="shared" si="7"/>
        <v>G5 BLACK</v>
      </c>
      <c r="M132" s="91" t="s">
        <v>50</v>
      </c>
      <c r="N132" s="16" t="s">
        <v>113</v>
      </c>
      <c r="O132" s="129">
        <v>280000</v>
      </c>
      <c r="P132" s="16">
        <v>4000</v>
      </c>
      <c r="Q132" s="16" t="s">
        <v>777</v>
      </c>
      <c r="R132" s="16" t="s">
        <v>778</v>
      </c>
      <c r="S132" s="17" t="s">
        <v>779</v>
      </c>
      <c r="T132" s="25" t="str">
        <f t="shared" si="8"/>
        <v>12ZW7253318YECER619320C-LR495UF08R6470879</v>
      </c>
      <c r="U132" s="25"/>
    </row>
    <row r="133" spans="1:21" ht="24" thickBot="1" x14ac:dyDescent="0.3">
      <c r="A133" s="32">
        <v>128</v>
      </c>
      <c r="B133" s="141">
        <v>45589</v>
      </c>
      <c r="C133" s="15"/>
      <c r="D133" s="16" t="s">
        <v>14</v>
      </c>
      <c r="E133" s="16"/>
      <c r="F133" s="17"/>
      <c r="G133" s="15" t="s">
        <v>780</v>
      </c>
      <c r="H133" s="16" t="s">
        <v>781</v>
      </c>
      <c r="I133" s="16" t="s">
        <v>782</v>
      </c>
      <c r="J133" s="17"/>
      <c r="K133" s="145" t="str">
        <f t="shared" si="6"/>
        <v>Ruibin Grey</v>
      </c>
      <c r="L133" s="145" t="str">
        <f t="shared" si="7"/>
        <v>RUIBIN GREY</v>
      </c>
      <c r="M133" s="91" t="s">
        <v>31</v>
      </c>
      <c r="N133" s="16" t="s">
        <v>39</v>
      </c>
      <c r="O133" s="129">
        <v>204000</v>
      </c>
      <c r="P133" s="16">
        <v>0</v>
      </c>
      <c r="Q133" s="16" t="s">
        <v>409</v>
      </c>
      <c r="R133" s="16" t="s">
        <v>783</v>
      </c>
      <c r="S133" s="17" t="s">
        <v>784</v>
      </c>
      <c r="T133" s="25" t="str">
        <f t="shared" si="8"/>
        <v>10ZW7273316YEBGTR135522C-LR4H8UDC3R6414350</v>
      </c>
      <c r="U133" s="25"/>
    </row>
    <row r="134" spans="1:21" ht="24" thickBot="1" x14ac:dyDescent="0.3">
      <c r="A134" s="32">
        <v>129</v>
      </c>
      <c r="B134" s="141">
        <v>45590</v>
      </c>
      <c r="C134" s="15"/>
      <c r="D134" s="16" t="s">
        <v>14</v>
      </c>
      <c r="E134" s="16"/>
      <c r="F134" s="17"/>
      <c r="G134" s="15" t="s">
        <v>785</v>
      </c>
      <c r="H134" s="16" t="s">
        <v>786</v>
      </c>
      <c r="I134" s="16" t="s">
        <v>787</v>
      </c>
      <c r="J134" s="17" t="s">
        <v>788</v>
      </c>
      <c r="K134" s="145" t="str">
        <f t="shared" si="6"/>
        <v>T5 Red</v>
      </c>
      <c r="L134" s="145" t="str">
        <f t="shared" si="7"/>
        <v>T5 RED</v>
      </c>
      <c r="M134" s="91" t="s">
        <v>18</v>
      </c>
      <c r="N134" s="16" t="s">
        <v>19</v>
      </c>
      <c r="O134" s="129">
        <v>246000</v>
      </c>
      <c r="P134" s="16">
        <v>0</v>
      </c>
      <c r="Q134" s="16" t="s">
        <v>409</v>
      </c>
      <c r="R134" s="16" t="s">
        <v>789</v>
      </c>
      <c r="S134" s="17" t="s">
        <v>790</v>
      </c>
      <c r="T134" s="25" t="str">
        <f t="shared" si="8"/>
        <v>10ZW7265319YEBGTR126176C-L5XE5UF00R6413680</v>
      </c>
      <c r="U134" s="25"/>
    </row>
    <row r="135" spans="1:21" ht="24" thickBot="1" x14ac:dyDescent="0.3">
      <c r="A135" s="32">
        <v>130</v>
      </c>
      <c r="B135" s="141">
        <v>45591</v>
      </c>
      <c r="C135" s="15"/>
      <c r="D135" s="16" t="s">
        <v>14</v>
      </c>
      <c r="E135" s="16"/>
      <c r="F135" s="17"/>
      <c r="G135" s="15" t="s">
        <v>794</v>
      </c>
      <c r="H135" s="16" t="s">
        <v>795</v>
      </c>
      <c r="I135" s="16" t="s">
        <v>793</v>
      </c>
      <c r="J135" s="17" t="s">
        <v>796</v>
      </c>
      <c r="K135" s="145" t="str">
        <f t="shared" ref="K135:K198" si="9">PROPER(L135)</f>
        <v>G5 Black</v>
      </c>
      <c r="L135" s="145" t="str">
        <f t="shared" ref="L135:L198" si="10">M135 &amp;" "&amp; N135</f>
        <v>G5 BLACK</v>
      </c>
      <c r="M135" s="91" t="s">
        <v>50</v>
      </c>
      <c r="N135" s="16" t="s">
        <v>113</v>
      </c>
      <c r="O135" s="129">
        <v>280000</v>
      </c>
      <c r="P135" s="16">
        <v>0</v>
      </c>
      <c r="Q135" s="16" t="s">
        <v>409</v>
      </c>
      <c r="R135" s="16" t="s">
        <v>791</v>
      </c>
      <c r="S135" s="17" t="s">
        <v>792</v>
      </c>
      <c r="T135" s="25" t="str">
        <f t="shared" si="8"/>
        <v>12ZW7253318YECER619308C-LR495UF07R6470873</v>
      </c>
      <c r="U135" s="25"/>
    </row>
    <row r="136" spans="1:21" ht="24" thickBot="1" x14ac:dyDescent="0.3">
      <c r="A136" s="32">
        <v>131</v>
      </c>
      <c r="B136" s="141">
        <v>45593</v>
      </c>
      <c r="C136" s="15"/>
      <c r="D136" s="16" t="s">
        <v>14</v>
      </c>
      <c r="E136" s="16"/>
      <c r="F136" s="17"/>
      <c r="G136" s="15" t="s">
        <v>797</v>
      </c>
      <c r="H136" s="16" t="s">
        <v>798</v>
      </c>
      <c r="I136" s="16" t="s">
        <v>799</v>
      </c>
      <c r="J136" s="17" t="s">
        <v>800</v>
      </c>
      <c r="K136" s="145" t="str">
        <f t="shared" si="9"/>
        <v>Ruibin Grey</v>
      </c>
      <c r="L136" s="145" t="str">
        <f t="shared" si="10"/>
        <v>RUIBIN GREY</v>
      </c>
      <c r="M136" s="91" t="s">
        <v>31</v>
      </c>
      <c r="N136" s="16" t="s">
        <v>39</v>
      </c>
      <c r="O136" s="129">
        <v>204000</v>
      </c>
      <c r="P136" s="16">
        <v>0</v>
      </c>
      <c r="Q136" s="16" t="s">
        <v>352</v>
      </c>
      <c r="R136" s="16" t="s">
        <v>801</v>
      </c>
      <c r="S136" s="17" t="s">
        <v>802</v>
      </c>
      <c r="T136" s="25" t="str">
        <f t="shared" si="8"/>
        <v>10ZW7273316YEBGTR135470C-LR4H8UDC2R6414243</v>
      </c>
      <c r="U136" s="25"/>
    </row>
    <row r="137" spans="1:21" ht="24" thickBot="1" x14ac:dyDescent="0.3">
      <c r="A137" s="32">
        <v>132</v>
      </c>
      <c r="B137" s="141">
        <v>45598</v>
      </c>
      <c r="C137" s="15"/>
      <c r="D137" s="16" t="s">
        <v>14</v>
      </c>
      <c r="E137" s="16"/>
      <c r="F137" s="17"/>
      <c r="G137" s="15" t="s">
        <v>803</v>
      </c>
      <c r="H137" s="16" t="s">
        <v>804</v>
      </c>
      <c r="I137" s="16" t="s">
        <v>805</v>
      </c>
      <c r="J137" s="17" t="s">
        <v>806</v>
      </c>
      <c r="K137" s="145" t="str">
        <f t="shared" si="9"/>
        <v>T5 Grey</v>
      </c>
      <c r="L137" s="145" t="str">
        <f t="shared" si="10"/>
        <v>T5 GREY</v>
      </c>
      <c r="M137" s="91" t="s">
        <v>18</v>
      </c>
      <c r="N137" s="16" t="s">
        <v>39</v>
      </c>
      <c r="O137" s="129">
        <v>248500</v>
      </c>
      <c r="P137" s="16">
        <v>0</v>
      </c>
      <c r="Q137" s="16" t="s">
        <v>807</v>
      </c>
      <c r="R137" s="16" t="s">
        <v>808</v>
      </c>
      <c r="S137" s="17" t="s">
        <v>809</v>
      </c>
      <c r="T137" s="25" t="str">
        <f t="shared" si="8"/>
        <v>10ZW7265319YEBGTR126161C-L5XE5UF02R6413910</v>
      </c>
      <c r="U137" s="25"/>
    </row>
    <row r="138" spans="1:21" ht="24" thickBot="1" x14ac:dyDescent="0.4">
      <c r="A138" s="142">
        <v>133</v>
      </c>
      <c r="B138" s="143">
        <v>45602</v>
      </c>
      <c r="C138" s="143"/>
      <c r="D138" s="53" t="s">
        <v>14</v>
      </c>
      <c r="E138" s="53"/>
      <c r="F138" s="59"/>
      <c r="G138" s="143" t="s">
        <v>812</v>
      </c>
      <c r="H138" s="53" t="s">
        <v>810</v>
      </c>
      <c r="I138" s="53" t="s">
        <v>811</v>
      </c>
      <c r="J138" s="59" t="s">
        <v>918</v>
      </c>
      <c r="K138" s="146" t="str">
        <f t="shared" si="9"/>
        <v>Epoc Slw Grey</v>
      </c>
      <c r="L138" s="146" t="str">
        <f t="shared" si="10"/>
        <v>EPOC SLW GREY</v>
      </c>
      <c r="M138" s="92" t="s">
        <v>498</v>
      </c>
      <c r="N138" s="53" t="s">
        <v>813</v>
      </c>
      <c r="O138" s="130">
        <v>350000</v>
      </c>
      <c r="P138" s="53">
        <v>8000</v>
      </c>
      <c r="Q138" s="53" t="s">
        <v>58</v>
      </c>
      <c r="R138" s="53" t="s">
        <v>818</v>
      </c>
      <c r="S138" s="59" t="s">
        <v>819</v>
      </c>
      <c r="T138" s="59" t="str">
        <f t="shared" si="8"/>
        <v>12ZW7271327YEDKRR512806C-LR4K3UPA7R6454655</v>
      </c>
      <c r="U138" s="60"/>
    </row>
    <row r="139" spans="1:21" ht="24" thickBot="1" x14ac:dyDescent="0.3">
      <c r="A139" s="32">
        <v>134</v>
      </c>
      <c r="B139" s="141">
        <v>45602</v>
      </c>
      <c r="C139" s="15"/>
      <c r="D139" s="16" t="s">
        <v>14</v>
      </c>
      <c r="E139" s="16"/>
      <c r="F139" s="17"/>
      <c r="G139" s="15" t="s">
        <v>814</v>
      </c>
      <c r="H139" s="16" t="s">
        <v>815</v>
      </c>
      <c r="I139" s="16" t="s">
        <v>816</v>
      </c>
      <c r="J139" s="17" t="s">
        <v>817</v>
      </c>
      <c r="K139" s="145" t="str">
        <f t="shared" si="9"/>
        <v>Ruibin Blue</v>
      </c>
      <c r="L139" s="145" t="str">
        <f t="shared" si="10"/>
        <v>RUIBIN BLUE</v>
      </c>
      <c r="M139" s="91" t="s">
        <v>31</v>
      </c>
      <c r="N139" s="16" t="s">
        <v>32</v>
      </c>
      <c r="O139" s="129">
        <v>204000</v>
      </c>
      <c r="P139" s="16">
        <v>0</v>
      </c>
      <c r="Q139" s="16" t="s">
        <v>409</v>
      </c>
      <c r="R139" s="16" t="s">
        <v>820</v>
      </c>
      <c r="S139" s="17" t="s">
        <v>821</v>
      </c>
      <c r="T139" s="25" t="str">
        <f t="shared" si="8"/>
        <v>10ZW7273316YEBGTR914690C-LR4H8UDC4R6400537</v>
      </c>
      <c r="U139" s="25"/>
    </row>
    <row r="140" spans="1:21" ht="24" thickBot="1" x14ac:dyDescent="0.3">
      <c r="A140" s="32">
        <v>135</v>
      </c>
      <c r="B140" s="141">
        <v>45603</v>
      </c>
      <c r="C140" s="15"/>
      <c r="D140" s="16" t="s">
        <v>14</v>
      </c>
      <c r="E140" s="16"/>
      <c r="F140" s="17"/>
      <c r="G140" s="141" t="s">
        <v>822</v>
      </c>
      <c r="H140" s="16" t="s">
        <v>823</v>
      </c>
      <c r="I140" s="16" t="s">
        <v>824</v>
      </c>
      <c r="J140" s="17" t="s">
        <v>825</v>
      </c>
      <c r="K140" s="145" t="str">
        <f t="shared" si="9"/>
        <v>Ruibin Black</v>
      </c>
      <c r="L140" s="145" t="str">
        <f t="shared" si="10"/>
        <v>RUIBIN BLACK</v>
      </c>
      <c r="M140" s="91" t="s">
        <v>31</v>
      </c>
      <c r="N140" s="16" t="s">
        <v>113</v>
      </c>
      <c r="O140" s="129">
        <v>204000</v>
      </c>
      <c r="P140" s="16">
        <v>6000</v>
      </c>
      <c r="Q140" s="16" t="s">
        <v>409</v>
      </c>
      <c r="R140" s="16" t="s">
        <v>826</v>
      </c>
      <c r="S140" s="17" t="s">
        <v>827</v>
      </c>
      <c r="T140" s="25" t="str">
        <f t="shared" si="8"/>
        <v>10ZW7273316YEBGTR914721C-LR4H8UDC2R6400617</v>
      </c>
      <c r="U140" s="25"/>
    </row>
    <row r="141" spans="1:21" ht="24" thickBot="1" x14ac:dyDescent="0.3">
      <c r="A141" s="32">
        <v>136</v>
      </c>
      <c r="B141" s="141">
        <v>45603</v>
      </c>
      <c r="C141" s="15"/>
      <c r="D141" s="16" t="s">
        <v>14</v>
      </c>
      <c r="E141" s="16"/>
      <c r="F141" s="17"/>
      <c r="G141" s="15" t="s">
        <v>828</v>
      </c>
      <c r="H141" s="16" t="s">
        <v>829</v>
      </c>
      <c r="I141" s="16" t="s">
        <v>830</v>
      </c>
      <c r="J141" s="17" t="s">
        <v>831</v>
      </c>
      <c r="K141" s="145" t="str">
        <f t="shared" si="9"/>
        <v>T5 White</v>
      </c>
      <c r="L141" s="145" t="str">
        <f t="shared" si="10"/>
        <v>T5 WHITE</v>
      </c>
      <c r="M141" s="91" t="s">
        <v>18</v>
      </c>
      <c r="N141" s="16" t="s">
        <v>80</v>
      </c>
      <c r="O141" s="129">
        <v>248500</v>
      </c>
      <c r="P141" s="16">
        <v>0</v>
      </c>
      <c r="Q141" s="16" t="s">
        <v>352</v>
      </c>
      <c r="R141" s="16" t="s">
        <v>832</v>
      </c>
      <c r="S141" s="17" t="s">
        <v>833</v>
      </c>
      <c r="T141" s="25" t="str">
        <f t="shared" si="8"/>
        <v>10ZW7265319YEBGTR126349C-L5XE5UF09R6413872</v>
      </c>
      <c r="U141" s="25"/>
    </row>
    <row r="142" spans="1:21" ht="24" thickBot="1" x14ac:dyDescent="0.3">
      <c r="A142" s="32">
        <v>137</v>
      </c>
      <c r="B142" s="141">
        <v>45604</v>
      </c>
      <c r="C142" s="15"/>
      <c r="D142" s="16" t="s">
        <v>14</v>
      </c>
      <c r="E142" s="16"/>
      <c r="F142" s="17"/>
      <c r="G142" s="141" t="s">
        <v>834</v>
      </c>
      <c r="H142" s="16" t="s">
        <v>835</v>
      </c>
      <c r="I142" s="16" t="s">
        <v>836</v>
      </c>
      <c r="J142" s="17"/>
      <c r="K142" s="145" t="str">
        <f t="shared" si="9"/>
        <v>Ruibin Blue</v>
      </c>
      <c r="L142" s="145" t="str">
        <f t="shared" si="10"/>
        <v>RUIBIN BLUE</v>
      </c>
      <c r="M142" s="91" t="s">
        <v>31</v>
      </c>
      <c r="N142" s="16" t="s">
        <v>32</v>
      </c>
      <c r="O142" s="129">
        <v>204000</v>
      </c>
      <c r="P142" s="16">
        <v>6000</v>
      </c>
      <c r="Q142" s="16" t="s">
        <v>409</v>
      </c>
      <c r="R142" s="16" t="s">
        <v>837</v>
      </c>
      <c r="S142" s="17" t="s">
        <v>838</v>
      </c>
      <c r="T142" s="25" t="str">
        <f t="shared" si="8"/>
        <v>10ZW7273316YEBGTR914654C-LR4H8UDC9R6400629</v>
      </c>
      <c r="U142" s="25"/>
    </row>
    <row r="143" spans="1:21" ht="24" thickBot="1" x14ac:dyDescent="0.3">
      <c r="A143" s="32">
        <v>138</v>
      </c>
      <c r="B143" s="141">
        <v>45604</v>
      </c>
      <c r="C143" s="15"/>
      <c r="D143" s="16" t="s">
        <v>14</v>
      </c>
      <c r="E143" s="16"/>
      <c r="F143" s="17"/>
      <c r="G143" s="15" t="s">
        <v>839</v>
      </c>
      <c r="H143" s="16" t="s">
        <v>840</v>
      </c>
      <c r="I143" s="16" t="s">
        <v>841</v>
      </c>
      <c r="J143" s="17"/>
      <c r="K143" s="145" t="str">
        <f t="shared" si="9"/>
        <v>Ruibin Black</v>
      </c>
      <c r="L143" s="145" t="str">
        <f t="shared" si="10"/>
        <v>RUIBIN BLACK</v>
      </c>
      <c r="M143" s="91" t="s">
        <v>31</v>
      </c>
      <c r="N143" s="16" t="s">
        <v>113</v>
      </c>
      <c r="O143" s="129">
        <v>203000</v>
      </c>
      <c r="P143" s="16">
        <v>0</v>
      </c>
      <c r="Q143" s="16" t="s">
        <v>409</v>
      </c>
      <c r="R143" s="16" t="s">
        <v>842</v>
      </c>
      <c r="S143" s="17" t="s">
        <v>843</v>
      </c>
      <c r="T143" s="25" t="str">
        <f t="shared" si="8"/>
        <v>10ZW7273316YEBGTR914674C-LR4H8UDC1R6400656</v>
      </c>
      <c r="U143" s="25" t="s">
        <v>1121</v>
      </c>
    </row>
    <row r="144" spans="1:21" ht="24" thickBot="1" x14ac:dyDescent="0.3">
      <c r="A144" s="32">
        <v>139</v>
      </c>
      <c r="B144" s="141">
        <v>45607</v>
      </c>
      <c r="C144" s="15"/>
      <c r="D144" s="16" t="s">
        <v>14</v>
      </c>
      <c r="E144" s="16"/>
      <c r="F144" s="17"/>
      <c r="G144" s="15" t="s">
        <v>844</v>
      </c>
      <c r="H144" s="16" t="s">
        <v>845</v>
      </c>
      <c r="I144" s="16" t="s">
        <v>846</v>
      </c>
      <c r="J144" s="17" t="s">
        <v>847</v>
      </c>
      <c r="K144" s="145" t="str">
        <f t="shared" si="9"/>
        <v>Epoc Slw Grey</v>
      </c>
      <c r="L144" s="145" t="str">
        <f t="shared" si="10"/>
        <v>EPOC SLW GREY</v>
      </c>
      <c r="M144" s="91" t="s">
        <v>498</v>
      </c>
      <c r="N144" s="16" t="s">
        <v>813</v>
      </c>
      <c r="O144" s="129">
        <v>350000</v>
      </c>
      <c r="P144" s="16">
        <v>0</v>
      </c>
      <c r="Q144" s="16" t="s">
        <v>352</v>
      </c>
      <c r="R144" s="16" t="s">
        <v>848</v>
      </c>
      <c r="S144" s="17" t="s">
        <v>849</v>
      </c>
      <c r="T144" s="25" t="str">
        <f t="shared" si="8"/>
        <v>12ZW7271327YEDKRR512866C-LR4K3UPA7R6454767</v>
      </c>
      <c r="U144" s="25"/>
    </row>
    <row r="145" spans="1:21" ht="24" thickBot="1" x14ac:dyDescent="0.3">
      <c r="A145" s="32">
        <v>140</v>
      </c>
      <c r="B145" s="141">
        <v>45608</v>
      </c>
      <c r="C145" s="15"/>
      <c r="D145" s="16" t="s">
        <v>14</v>
      </c>
      <c r="E145" s="16"/>
      <c r="F145" s="17"/>
      <c r="G145" s="15" t="s">
        <v>850</v>
      </c>
      <c r="H145" s="16" t="s">
        <v>851</v>
      </c>
      <c r="I145" s="16" t="s">
        <v>852</v>
      </c>
      <c r="J145" s="17" t="s">
        <v>853</v>
      </c>
      <c r="K145" s="145" t="str">
        <f t="shared" si="9"/>
        <v>Epoc Black</v>
      </c>
      <c r="L145" s="145" t="str">
        <f t="shared" si="10"/>
        <v>EPOC BLACK</v>
      </c>
      <c r="M145" s="91" t="s">
        <v>498</v>
      </c>
      <c r="N145" s="16" t="s">
        <v>113</v>
      </c>
      <c r="O145" s="129">
        <v>350000</v>
      </c>
      <c r="P145" s="16">
        <v>0</v>
      </c>
      <c r="Q145" s="16" t="s">
        <v>409</v>
      </c>
      <c r="R145" s="16" t="s">
        <v>854</v>
      </c>
      <c r="S145" s="17" t="s">
        <v>855</v>
      </c>
      <c r="T145" s="25" t="str">
        <f t="shared" si="8"/>
        <v>12ZW7271327YEDKRR512771C-LR4K3UPA5R6454721</v>
      </c>
      <c r="U145" s="25"/>
    </row>
    <row r="146" spans="1:21" ht="24" thickBot="1" x14ac:dyDescent="0.3">
      <c r="A146" s="32">
        <v>141</v>
      </c>
      <c r="B146" s="141">
        <v>45621</v>
      </c>
      <c r="C146" s="15"/>
      <c r="D146" s="16" t="s">
        <v>14</v>
      </c>
      <c r="E146" s="16"/>
      <c r="F146" s="17"/>
      <c r="G146" s="15" t="s">
        <v>859</v>
      </c>
      <c r="H146" s="16" t="s">
        <v>860</v>
      </c>
      <c r="I146" s="16" t="s">
        <v>861</v>
      </c>
      <c r="J146" s="17" t="s">
        <v>862</v>
      </c>
      <c r="K146" s="145" t="str">
        <f t="shared" si="9"/>
        <v>Epoc Sky Grey</v>
      </c>
      <c r="L146" s="145" t="str">
        <f t="shared" si="10"/>
        <v>EPOC SKY GREY</v>
      </c>
      <c r="M146" s="91" t="s">
        <v>498</v>
      </c>
      <c r="N146" s="16" t="s">
        <v>524</v>
      </c>
      <c r="O146" s="129">
        <v>350000</v>
      </c>
      <c r="P146" s="16">
        <v>0</v>
      </c>
      <c r="Q146" s="16" t="s">
        <v>499</v>
      </c>
      <c r="R146" s="16" t="s">
        <v>880</v>
      </c>
      <c r="S146" s="17" t="s">
        <v>863</v>
      </c>
      <c r="T146" s="25" t="str">
        <f t="shared" si="8"/>
        <v>12ZW7271327YEDKRR512855C-LR4K3UPA3R6454717</v>
      </c>
      <c r="U146" s="25"/>
    </row>
    <row r="147" spans="1:21" ht="24" thickBot="1" x14ac:dyDescent="0.3">
      <c r="A147" s="32">
        <v>142</v>
      </c>
      <c r="B147" s="141">
        <v>45628</v>
      </c>
      <c r="C147" s="15"/>
      <c r="D147" s="16" t="s">
        <v>14</v>
      </c>
      <c r="E147" s="16"/>
      <c r="F147" s="17"/>
      <c r="G147" s="15" t="s">
        <v>864</v>
      </c>
      <c r="H147" s="16" t="s">
        <v>865</v>
      </c>
      <c r="I147" s="16" t="s">
        <v>866</v>
      </c>
      <c r="J147" s="17" t="s">
        <v>867</v>
      </c>
      <c r="K147" s="145" t="str">
        <f t="shared" si="9"/>
        <v>Ruibin Blue</v>
      </c>
      <c r="L147" s="145" t="str">
        <f t="shared" si="10"/>
        <v>RUIBIN BLUE</v>
      </c>
      <c r="M147" s="91" t="s">
        <v>31</v>
      </c>
      <c r="N147" s="16" t="s">
        <v>32</v>
      </c>
      <c r="O147" s="129">
        <v>203000</v>
      </c>
      <c r="P147" s="16">
        <v>0</v>
      </c>
      <c r="Q147" s="16" t="s">
        <v>409</v>
      </c>
      <c r="R147" s="16" t="s">
        <v>868</v>
      </c>
      <c r="S147" s="17" t="s">
        <v>869</v>
      </c>
      <c r="T147" s="25" t="str">
        <f t="shared" si="8"/>
        <v>10ZW7273316YEBGTR914753C-LR4H8UDC2R6400505</v>
      </c>
      <c r="U147" s="25"/>
    </row>
    <row r="148" spans="1:21" ht="24" thickBot="1" x14ac:dyDescent="0.3">
      <c r="A148" s="32">
        <v>143</v>
      </c>
      <c r="B148" s="141">
        <v>45629</v>
      </c>
      <c r="C148" s="15"/>
      <c r="D148" s="16"/>
      <c r="E148" s="16"/>
      <c r="F148" s="17" t="s">
        <v>14</v>
      </c>
      <c r="G148" s="141" t="s">
        <v>870</v>
      </c>
      <c r="H148" s="16" t="s">
        <v>871</v>
      </c>
      <c r="I148" s="16" t="s">
        <v>872</v>
      </c>
      <c r="J148" s="17" t="s">
        <v>873</v>
      </c>
      <c r="K148" s="145" t="str">
        <f t="shared" si="9"/>
        <v>Epoc Sky Grey</v>
      </c>
      <c r="L148" s="145" t="str">
        <f t="shared" si="10"/>
        <v>EPOC SKY GREY</v>
      </c>
      <c r="M148" s="91" t="s">
        <v>498</v>
      </c>
      <c r="N148" s="16" t="s">
        <v>524</v>
      </c>
      <c r="O148" s="129">
        <v>350000</v>
      </c>
      <c r="P148" s="16">
        <v>5000</v>
      </c>
      <c r="Q148" s="16" t="s">
        <v>352</v>
      </c>
      <c r="R148" s="16" t="s">
        <v>874</v>
      </c>
      <c r="S148" s="17" t="s">
        <v>875</v>
      </c>
      <c r="T148" s="25" t="str">
        <f t="shared" si="8"/>
        <v>12ZW7271327YEDKRR512748C-LR4K3UPA7R6454719</v>
      </c>
      <c r="U148" s="25"/>
    </row>
    <row r="149" spans="1:21" ht="24" thickBot="1" x14ac:dyDescent="0.3">
      <c r="A149" s="32">
        <v>144</v>
      </c>
      <c r="B149" s="141">
        <v>45629</v>
      </c>
      <c r="C149" s="15"/>
      <c r="D149" s="16" t="s">
        <v>14</v>
      </c>
      <c r="E149" s="16"/>
      <c r="F149" s="17"/>
      <c r="G149" s="15" t="s">
        <v>876</v>
      </c>
      <c r="H149" s="16" t="s">
        <v>877</v>
      </c>
      <c r="I149" s="16" t="s">
        <v>878</v>
      </c>
      <c r="J149" s="17" t="s">
        <v>879</v>
      </c>
      <c r="K149" s="145" t="str">
        <f t="shared" si="9"/>
        <v>Epoc Black</v>
      </c>
      <c r="L149" s="145" t="str">
        <f t="shared" si="10"/>
        <v>EPOC BLACK</v>
      </c>
      <c r="M149" s="91" t="s">
        <v>498</v>
      </c>
      <c r="N149" s="16" t="s">
        <v>113</v>
      </c>
      <c r="O149" s="129">
        <v>350000</v>
      </c>
      <c r="P149" s="16">
        <v>0</v>
      </c>
      <c r="Q149" s="16" t="s">
        <v>409</v>
      </c>
      <c r="R149" s="16" t="s">
        <v>881</v>
      </c>
      <c r="S149" s="17" t="s">
        <v>882</v>
      </c>
      <c r="T149" s="25" t="str">
        <f t="shared" si="8"/>
        <v>12ZW7271327YEDKRR512862C-LR4K3UPA1R6454795</v>
      </c>
      <c r="U149" s="25"/>
    </row>
    <row r="150" spans="1:21" ht="24" thickBot="1" x14ac:dyDescent="0.3">
      <c r="A150" s="32">
        <v>145</v>
      </c>
      <c r="B150" s="141">
        <v>45634</v>
      </c>
      <c r="C150" s="15"/>
      <c r="D150" s="16" t="s">
        <v>14</v>
      </c>
      <c r="E150" s="16"/>
      <c r="F150" s="17"/>
      <c r="G150" s="15" t="s">
        <v>883</v>
      </c>
      <c r="H150" s="16" t="s">
        <v>884</v>
      </c>
      <c r="I150" s="16" t="s">
        <v>885</v>
      </c>
      <c r="J150" s="17" t="s">
        <v>886</v>
      </c>
      <c r="K150" s="145" t="str">
        <f t="shared" si="9"/>
        <v>M3 Blue</v>
      </c>
      <c r="L150" s="145" t="str">
        <f t="shared" si="10"/>
        <v>M3 BLUE</v>
      </c>
      <c r="M150" s="91" t="s">
        <v>887</v>
      </c>
      <c r="N150" s="16" t="s">
        <v>32</v>
      </c>
      <c r="O150" s="129">
        <v>170000</v>
      </c>
      <c r="P150" s="16">
        <v>0</v>
      </c>
      <c r="Q150" s="16" t="s">
        <v>409</v>
      </c>
      <c r="R150" s="16" t="s">
        <v>904</v>
      </c>
      <c r="S150" s="17" t="s">
        <v>888</v>
      </c>
      <c r="T150" s="25" t="str">
        <f t="shared" si="8"/>
        <v>10ZW6050312YEBDAR854984W-LR4F9MDCXR6919368</v>
      </c>
      <c r="U150" s="25"/>
    </row>
    <row r="151" spans="1:21" ht="24" thickBot="1" x14ac:dyDescent="0.3">
      <c r="A151" s="32">
        <v>146</v>
      </c>
      <c r="B151" s="141">
        <v>45634</v>
      </c>
      <c r="C151" s="15"/>
      <c r="D151" s="16" t="s">
        <v>14</v>
      </c>
      <c r="E151" s="16"/>
      <c r="F151" s="17"/>
      <c r="G151" s="15" t="s">
        <v>889</v>
      </c>
      <c r="H151" s="16" t="s">
        <v>890</v>
      </c>
      <c r="I151" s="16" t="s">
        <v>891</v>
      </c>
      <c r="J151" s="17" t="s">
        <v>892</v>
      </c>
      <c r="K151" s="145" t="str">
        <f t="shared" si="9"/>
        <v>M3 Blue</v>
      </c>
      <c r="L151" s="145" t="str">
        <f t="shared" si="10"/>
        <v>M3 BLUE</v>
      </c>
      <c r="M151" s="91" t="s">
        <v>887</v>
      </c>
      <c r="N151" s="16" t="s">
        <v>32</v>
      </c>
      <c r="O151" s="129">
        <v>170000</v>
      </c>
      <c r="P151" s="16">
        <v>0</v>
      </c>
      <c r="Q151" s="16" t="s">
        <v>893</v>
      </c>
      <c r="R151" s="16" t="s">
        <v>895</v>
      </c>
      <c r="S151" s="17" t="s">
        <v>894</v>
      </c>
      <c r="T151" s="25" t="str">
        <f t="shared" si="8"/>
        <v>10ZW6050312YEBDAR854900W-LR4F9MDC6R6919545</v>
      </c>
      <c r="U151" s="25" t="s">
        <v>897</v>
      </c>
    </row>
    <row r="152" spans="1:21" ht="24" thickBot="1" x14ac:dyDescent="0.3">
      <c r="A152" s="125">
        <v>147</v>
      </c>
      <c r="B152" s="141">
        <v>45635</v>
      </c>
      <c r="C152" s="78"/>
      <c r="D152" s="79" t="s">
        <v>14</v>
      </c>
      <c r="E152" s="79"/>
      <c r="F152" s="56"/>
      <c r="G152" s="78" t="s">
        <v>896</v>
      </c>
      <c r="H152" s="79" t="s">
        <v>898</v>
      </c>
      <c r="I152" s="79" t="s">
        <v>899</v>
      </c>
      <c r="J152" s="56" t="s">
        <v>900</v>
      </c>
      <c r="K152" s="145" t="str">
        <f t="shared" si="9"/>
        <v>M3 Green</v>
      </c>
      <c r="L152" s="145" t="str">
        <f t="shared" si="10"/>
        <v>M3 GREEN</v>
      </c>
      <c r="M152" s="93" t="s">
        <v>887</v>
      </c>
      <c r="N152" s="79" t="s">
        <v>901</v>
      </c>
      <c r="O152" s="131">
        <v>169000</v>
      </c>
      <c r="P152" s="79">
        <v>0</v>
      </c>
      <c r="Q152" s="44" t="s">
        <v>1266</v>
      </c>
      <c r="R152" s="79" t="s">
        <v>902</v>
      </c>
      <c r="S152" s="56" t="s">
        <v>903</v>
      </c>
      <c r="T152" s="25" t="str">
        <f t="shared" si="8"/>
        <v>10ZW6050312YEBDAR854992W-LR4F9MDC0R6919489</v>
      </c>
      <c r="U152" s="57" t="s">
        <v>905</v>
      </c>
    </row>
    <row r="153" spans="1:21" ht="24" thickBot="1" x14ac:dyDescent="0.3">
      <c r="A153" s="32">
        <v>148</v>
      </c>
      <c r="B153" s="141">
        <v>45639</v>
      </c>
      <c r="C153" s="15"/>
      <c r="D153" s="16" t="s">
        <v>14</v>
      </c>
      <c r="E153" s="16"/>
      <c r="F153" s="17"/>
      <c r="G153" s="15" t="s">
        <v>906</v>
      </c>
      <c r="H153" s="16" t="s">
        <v>907</v>
      </c>
      <c r="I153" s="16" t="s">
        <v>908</v>
      </c>
      <c r="J153" s="17" t="s">
        <v>910</v>
      </c>
      <c r="K153" s="145" t="str">
        <f t="shared" si="9"/>
        <v>Ruibin Black</v>
      </c>
      <c r="L153" s="145" t="str">
        <f t="shared" si="10"/>
        <v>RUIBIN BLACK</v>
      </c>
      <c r="M153" s="91" t="s">
        <v>31</v>
      </c>
      <c r="N153" s="16" t="s">
        <v>113</v>
      </c>
      <c r="O153" s="129">
        <v>204000</v>
      </c>
      <c r="P153" s="16">
        <v>0</v>
      </c>
      <c r="Q153" s="16" t="s">
        <v>352</v>
      </c>
      <c r="R153" s="16" t="s">
        <v>911</v>
      </c>
      <c r="S153" s="17" t="s">
        <v>912</v>
      </c>
      <c r="T153" s="25" t="str">
        <f t="shared" si="8"/>
        <v>10ZW7273316YEBGTR914661C-LR4H8UDC8R6400671</v>
      </c>
      <c r="U153" s="25"/>
    </row>
    <row r="154" spans="1:21" ht="24" thickBot="1" x14ac:dyDescent="0.3">
      <c r="A154" s="32">
        <v>149</v>
      </c>
      <c r="B154" s="141">
        <v>45639</v>
      </c>
      <c r="C154" s="15"/>
      <c r="D154" s="16"/>
      <c r="E154" s="16"/>
      <c r="F154" s="17" t="s">
        <v>14</v>
      </c>
      <c r="G154" s="15" t="s">
        <v>917</v>
      </c>
      <c r="H154" s="16" t="s">
        <v>916</v>
      </c>
      <c r="I154" s="16" t="s">
        <v>909</v>
      </c>
      <c r="J154" s="17" t="s">
        <v>915</v>
      </c>
      <c r="K154" s="145" t="str">
        <f t="shared" si="9"/>
        <v>Ruibin Blue</v>
      </c>
      <c r="L154" s="145" t="str">
        <f t="shared" si="10"/>
        <v>RUIBIN BLUE</v>
      </c>
      <c r="M154" s="91" t="s">
        <v>31</v>
      </c>
      <c r="N154" s="16" t="s">
        <v>32</v>
      </c>
      <c r="O154" s="129">
        <v>204000</v>
      </c>
      <c r="P154" s="16">
        <v>0</v>
      </c>
      <c r="Q154" s="16" t="s">
        <v>352</v>
      </c>
      <c r="R154" s="16" t="s">
        <v>914</v>
      </c>
      <c r="S154" s="17" t="s">
        <v>913</v>
      </c>
      <c r="T154" s="25" t="str">
        <f t="shared" si="8"/>
        <v>10ZW7273316YEBGTR914634C-LR4H8UDC8R6400587</v>
      </c>
      <c r="U154" s="25"/>
    </row>
    <row r="155" spans="1:21" ht="24" thickBot="1" x14ac:dyDescent="0.3">
      <c r="A155" s="32">
        <v>150</v>
      </c>
      <c r="B155" s="141">
        <v>45643</v>
      </c>
      <c r="C155" s="15"/>
      <c r="D155" s="16" t="s">
        <v>14</v>
      </c>
      <c r="E155" s="16"/>
      <c r="F155" s="17"/>
      <c r="G155" s="141" t="s">
        <v>922</v>
      </c>
      <c r="H155" s="16" t="s">
        <v>923</v>
      </c>
      <c r="I155" s="16" t="s">
        <v>924</v>
      </c>
      <c r="J155" s="17" t="s">
        <v>925</v>
      </c>
      <c r="K155" s="145" t="str">
        <f t="shared" si="9"/>
        <v>Ruibin Blue</v>
      </c>
      <c r="L155" s="145" t="str">
        <f t="shared" si="10"/>
        <v>RUIBIN BLUE</v>
      </c>
      <c r="M155" s="91" t="s">
        <v>31</v>
      </c>
      <c r="N155" s="16" t="s">
        <v>32</v>
      </c>
      <c r="O155" s="129">
        <v>204000</v>
      </c>
      <c r="P155" s="16">
        <v>6000</v>
      </c>
      <c r="Q155" s="16" t="s">
        <v>409</v>
      </c>
      <c r="R155" s="16" t="s">
        <v>920</v>
      </c>
      <c r="S155" s="17" t="s">
        <v>921</v>
      </c>
      <c r="T155" s="25" t="str">
        <f t="shared" si="8"/>
        <v>10ZW7273316YEBGTR914745C-LR4H8UDCXR6400509</v>
      </c>
      <c r="U155" s="25"/>
    </row>
    <row r="156" spans="1:21" ht="24" thickBot="1" x14ac:dyDescent="0.3">
      <c r="A156" s="32">
        <v>151</v>
      </c>
      <c r="B156" s="141">
        <v>45643</v>
      </c>
      <c r="C156" s="15"/>
      <c r="D156" s="16" t="s">
        <v>14</v>
      </c>
      <c r="E156" s="16"/>
      <c r="F156" s="17"/>
      <c r="G156" s="15" t="s">
        <v>926</v>
      </c>
      <c r="H156" s="16" t="s">
        <v>927</v>
      </c>
      <c r="I156" s="16" t="s">
        <v>928</v>
      </c>
      <c r="J156" s="17" t="s">
        <v>929</v>
      </c>
      <c r="K156" s="145" t="str">
        <f t="shared" si="9"/>
        <v>G5 Grey</v>
      </c>
      <c r="L156" s="145" t="str">
        <f t="shared" si="10"/>
        <v>G5 GREY</v>
      </c>
      <c r="M156" s="91" t="s">
        <v>50</v>
      </c>
      <c r="N156" s="16" t="s">
        <v>39</v>
      </c>
      <c r="O156" s="129">
        <v>280000</v>
      </c>
      <c r="P156" s="16">
        <v>7000</v>
      </c>
      <c r="Q156" s="16" t="s">
        <v>352</v>
      </c>
      <c r="R156" s="16" t="s">
        <v>930</v>
      </c>
      <c r="S156" s="17" t="s">
        <v>931</v>
      </c>
      <c r="T156" s="25" t="str">
        <f t="shared" si="8"/>
        <v>12ZW7253318YECER619340C-LR495UF06R6470671</v>
      </c>
      <c r="U156" s="25"/>
    </row>
    <row r="157" spans="1:21" ht="24" thickBot="1" x14ac:dyDescent="0.3">
      <c r="A157" s="32">
        <v>152</v>
      </c>
      <c r="B157" s="141">
        <v>45644</v>
      </c>
      <c r="C157" s="15"/>
      <c r="D157" s="16" t="s">
        <v>14</v>
      </c>
      <c r="E157" s="16"/>
      <c r="F157" s="17"/>
      <c r="G157" s="15" t="s">
        <v>932</v>
      </c>
      <c r="H157" s="16" t="s">
        <v>933</v>
      </c>
      <c r="I157" s="16" t="s">
        <v>934</v>
      </c>
      <c r="J157" s="17" t="s">
        <v>935</v>
      </c>
      <c r="K157" s="145" t="str">
        <f t="shared" si="9"/>
        <v>Ruibin Blue</v>
      </c>
      <c r="L157" s="145" t="str">
        <f t="shared" si="10"/>
        <v>RUIBIN BLUE</v>
      </c>
      <c r="M157" s="91" t="s">
        <v>31</v>
      </c>
      <c r="N157" s="16" t="s">
        <v>32</v>
      </c>
      <c r="O157" s="129">
        <v>204000</v>
      </c>
      <c r="P157" s="16">
        <v>6000</v>
      </c>
      <c r="Q157" s="16" t="s">
        <v>352</v>
      </c>
      <c r="R157" s="16" t="s">
        <v>936</v>
      </c>
      <c r="S157" s="17" t="s">
        <v>937</v>
      </c>
      <c r="T157" s="25" t="str">
        <f t="shared" si="8"/>
        <v>10ZW7273316YEBGTR914728C-LR4H8UDC9R6400534</v>
      </c>
      <c r="U157" s="25"/>
    </row>
    <row r="158" spans="1:21" ht="24" thickBot="1" x14ac:dyDescent="0.3">
      <c r="A158" s="32">
        <v>153</v>
      </c>
      <c r="B158" s="141">
        <v>45647</v>
      </c>
      <c r="C158" s="15"/>
      <c r="D158" s="16" t="s">
        <v>14</v>
      </c>
      <c r="E158" s="16"/>
      <c r="F158" s="17"/>
      <c r="G158" s="15" t="s">
        <v>938</v>
      </c>
      <c r="H158" s="16" t="s">
        <v>940</v>
      </c>
      <c r="I158" s="16" t="s">
        <v>942</v>
      </c>
      <c r="J158" s="17" t="s">
        <v>944</v>
      </c>
      <c r="K158" s="145" t="str">
        <f t="shared" si="9"/>
        <v>Ruibin Blue</v>
      </c>
      <c r="L158" s="145" t="str">
        <f t="shared" si="10"/>
        <v>RUIBIN BLUE</v>
      </c>
      <c r="M158" s="91" t="s">
        <v>31</v>
      </c>
      <c r="N158" s="16" t="s">
        <v>32</v>
      </c>
      <c r="O158" s="129">
        <v>204000</v>
      </c>
      <c r="P158" s="16">
        <v>0</v>
      </c>
      <c r="Q158" s="16" t="s">
        <v>409</v>
      </c>
      <c r="R158" s="16" t="s">
        <v>946</v>
      </c>
      <c r="S158" s="17" t="s">
        <v>947</v>
      </c>
      <c r="T158" s="25" t="str">
        <f t="shared" si="8"/>
        <v>10ZW7273316YEBGTR914735C-LR4H8UDC1R6400589</v>
      </c>
      <c r="U158" s="25"/>
    </row>
    <row r="159" spans="1:21" ht="24" thickBot="1" x14ac:dyDescent="0.3">
      <c r="A159" s="32">
        <v>154</v>
      </c>
      <c r="B159" s="141">
        <v>45648</v>
      </c>
      <c r="C159" s="15"/>
      <c r="D159" s="16" t="s">
        <v>14</v>
      </c>
      <c r="E159" s="16"/>
      <c r="F159" s="17"/>
      <c r="G159" s="15" t="s">
        <v>939</v>
      </c>
      <c r="H159" s="16" t="s">
        <v>941</v>
      </c>
      <c r="I159" s="16" t="s">
        <v>943</v>
      </c>
      <c r="J159" s="17" t="s">
        <v>945</v>
      </c>
      <c r="K159" s="145" t="str">
        <f t="shared" si="9"/>
        <v>M3 Green</v>
      </c>
      <c r="L159" s="145" t="str">
        <f t="shared" si="10"/>
        <v>M3 GREEN</v>
      </c>
      <c r="M159" s="91" t="s">
        <v>887</v>
      </c>
      <c r="N159" s="16" t="s">
        <v>901</v>
      </c>
      <c r="O159" s="129">
        <v>170000</v>
      </c>
      <c r="P159" s="16">
        <v>0</v>
      </c>
      <c r="Q159" s="16" t="s">
        <v>409</v>
      </c>
      <c r="R159" s="16" t="s">
        <v>948</v>
      </c>
      <c r="S159" s="17" t="s">
        <v>949</v>
      </c>
      <c r="T159" s="25" t="str">
        <f t="shared" si="8"/>
        <v>10ZW6050312YEBDAR854951W-LR4F9MDC0R6919461</v>
      </c>
      <c r="U159" s="25"/>
    </row>
    <row r="160" spans="1:21" ht="24" thickBot="1" x14ac:dyDescent="0.3">
      <c r="A160" s="32">
        <v>155</v>
      </c>
      <c r="B160" s="141">
        <v>45650</v>
      </c>
      <c r="C160" s="15"/>
      <c r="D160" s="16"/>
      <c r="E160" s="16"/>
      <c r="F160" s="17" t="s">
        <v>14</v>
      </c>
      <c r="G160" s="15" t="s">
        <v>950</v>
      </c>
      <c r="H160" s="16" t="s">
        <v>951</v>
      </c>
      <c r="I160" s="16" t="s">
        <v>952</v>
      </c>
      <c r="J160" s="17" t="s">
        <v>953</v>
      </c>
      <c r="K160" s="145" t="str">
        <f t="shared" si="9"/>
        <v>Ruibin Black</v>
      </c>
      <c r="L160" s="145" t="str">
        <f t="shared" si="10"/>
        <v>RUIBIN BLACK</v>
      </c>
      <c r="M160" s="91" t="s">
        <v>31</v>
      </c>
      <c r="N160" s="16" t="s">
        <v>113</v>
      </c>
      <c r="O160" s="129">
        <v>204000</v>
      </c>
      <c r="P160" s="16">
        <v>0</v>
      </c>
      <c r="Q160" s="16" t="s">
        <v>352</v>
      </c>
      <c r="R160" s="16" t="s">
        <v>954</v>
      </c>
      <c r="S160" s="17" t="s">
        <v>955</v>
      </c>
      <c r="T160" s="25" t="str">
        <f t="shared" si="8"/>
        <v>10ZW7273316YEBGTR914765C-LR4H8UDC9R6400646</v>
      </c>
      <c r="U160" s="25"/>
    </row>
    <row r="161" spans="1:21" ht="24" thickBot="1" x14ac:dyDescent="0.3">
      <c r="A161" s="32">
        <v>156</v>
      </c>
      <c r="B161" s="141">
        <v>45650</v>
      </c>
      <c r="C161" s="15"/>
      <c r="D161" s="16" t="s">
        <v>14</v>
      </c>
      <c r="E161" s="16"/>
      <c r="F161" s="17"/>
      <c r="G161" s="15" t="s">
        <v>956</v>
      </c>
      <c r="H161" s="16" t="s">
        <v>957</v>
      </c>
      <c r="I161" s="16" t="s">
        <v>958</v>
      </c>
      <c r="J161" s="17" t="s">
        <v>959</v>
      </c>
      <c r="K161" s="145" t="str">
        <f t="shared" si="9"/>
        <v>Ruibin Black</v>
      </c>
      <c r="L161" s="145" t="str">
        <f t="shared" si="10"/>
        <v>RUIBIN BLACK</v>
      </c>
      <c r="M161" s="91" t="s">
        <v>31</v>
      </c>
      <c r="N161" s="16" t="s">
        <v>113</v>
      </c>
      <c r="O161" s="129">
        <v>204000</v>
      </c>
      <c r="P161" s="16">
        <v>0</v>
      </c>
      <c r="Q161" s="16" t="s">
        <v>409</v>
      </c>
      <c r="R161" s="16" t="s">
        <v>960</v>
      </c>
      <c r="S161" s="17" t="s">
        <v>961</v>
      </c>
      <c r="T161" s="25" t="str">
        <f t="shared" si="8"/>
        <v>10ZW7273316YEBGTR914615C-LR4H8UDC4R6400649</v>
      </c>
      <c r="U161" s="25"/>
    </row>
    <row r="162" spans="1:21" ht="24" thickBot="1" x14ac:dyDescent="0.3">
      <c r="A162" s="32">
        <v>157</v>
      </c>
      <c r="B162" s="141">
        <v>45652</v>
      </c>
      <c r="C162" s="15"/>
      <c r="D162" s="16" t="s">
        <v>14</v>
      </c>
      <c r="E162" s="16"/>
      <c r="F162" s="17"/>
      <c r="G162" s="15" t="s">
        <v>962</v>
      </c>
      <c r="H162" s="16" t="s">
        <v>963</v>
      </c>
      <c r="I162" s="16" t="s">
        <v>964</v>
      </c>
      <c r="J162" s="17" t="s">
        <v>965</v>
      </c>
      <c r="K162" s="145" t="str">
        <f t="shared" si="9"/>
        <v>T5 White</v>
      </c>
      <c r="L162" s="145" t="str">
        <f t="shared" si="10"/>
        <v>T5 WHITE</v>
      </c>
      <c r="M162" s="91" t="s">
        <v>18</v>
      </c>
      <c r="N162" s="16" t="s">
        <v>80</v>
      </c>
      <c r="O162" s="129">
        <v>248500</v>
      </c>
      <c r="P162" s="16">
        <v>6500</v>
      </c>
      <c r="Q162" s="16" t="s">
        <v>352</v>
      </c>
      <c r="R162" s="16" t="s">
        <v>966</v>
      </c>
      <c r="S162" s="17" t="s">
        <v>967</v>
      </c>
      <c r="T162" s="25" t="str">
        <f t="shared" si="8"/>
        <v>10ZW7265319YEBGTR924447C-L5XE5UF06R6401663</v>
      </c>
      <c r="U162" s="25"/>
    </row>
    <row r="163" spans="1:21" ht="24" thickBot="1" x14ac:dyDescent="0.3">
      <c r="A163" s="32">
        <v>158</v>
      </c>
      <c r="B163" s="141">
        <v>45652</v>
      </c>
      <c r="C163" s="15"/>
      <c r="D163" s="16" t="s">
        <v>14</v>
      </c>
      <c r="E163" s="16"/>
      <c r="F163" s="17"/>
      <c r="G163" s="15" t="s">
        <v>883</v>
      </c>
      <c r="H163" s="16" t="s">
        <v>968</v>
      </c>
      <c r="I163" s="16" t="s">
        <v>969</v>
      </c>
      <c r="J163" s="17" t="s">
        <v>970</v>
      </c>
      <c r="K163" s="145" t="str">
        <f t="shared" si="9"/>
        <v>M3 Green</v>
      </c>
      <c r="L163" s="145" t="str">
        <f t="shared" si="10"/>
        <v>M3 GREEN</v>
      </c>
      <c r="M163" s="91" t="s">
        <v>887</v>
      </c>
      <c r="N163" s="16" t="s">
        <v>901</v>
      </c>
      <c r="O163" s="129">
        <v>170000</v>
      </c>
      <c r="P163" s="16">
        <v>0</v>
      </c>
      <c r="Q163" s="16" t="s">
        <v>409</v>
      </c>
      <c r="R163" s="16" t="s">
        <v>971</v>
      </c>
      <c r="S163" s="17" t="s">
        <v>972</v>
      </c>
      <c r="T163" s="25" t="str">
        <f t="shared" si="8"/>
        <v>10ZW6050312YEBDAR854968W-LR4F9MDC3R6919504</v>
      </c>
      <c r="U163" s="25"/>
    </row>
    <row r="164" spans="1:21" ht="24" thickBot="1" x14ac:dyDescent="0.3">
      <c r="A164" s="32">
        <v>159</v>
      </c>
      <c r="B164" s="141">
        <v>45652</v>
      </c>
      <c r="C164" s="15"/>
      <c r="D164" s="16" t="s">
        <v>14</v>
      </c>
      <c r="E164" s="16"/>
      <c r="F164" s="17"/>
      <c r="G164" s="15" t="s">
        <v>973</v>
      </c>
      <c r="H164" s="16" t="s">
        <v>974</v>
      </c>
      <c r="I164" s="16" t="s">
        <v>975</v>
      </c>
      <c r="J164" s="17" t="s">
        <v>976</v>
      </c>
      <c r="K164" s="145" t="str">
        <f t="shared" si="9"/>
        <v>Ruibin Black</v>
      </c>
      <c r="L164" s="145" t="str">
        <f t="shared" si="10"/>
        <v>RUIBIN BLACK</v>
      </c>
      <c r="M164" s="91" t="s">
        <v>31</v>
      </c>
      <c r="N164" s="16" t="s">
        <v>113</v>
      </c>
      <c r="O164" s="129">
        <v>204000</v>
      </c>
      <c r="P164" s="16">
        <v>0</v>
      </c>
      <c r="Q164" s="16" t="s">
        <v>409</v>
      </c>
      <c r="R164" s="16" t="s">
        <v>977</v>
      </c>
      <c r="S164" s="17" t="s">
        <v>978</v>
      </c>
      <c r="T164" s="25" t="str">
        <f t="shared" si="8"/>
        <v>10ZW7273316YEBGTR914729C-LR4H8UDC9R6400680</v>
      </c>
      <c r="U164" s="25"/>
    </row>
    <row r="165" spans="1:21" ht="24" thickBot="1" x14ac:dyDescent="0.3">
      <c r="A165" s="32">
        <v>160</v>
      </c>
      <c r="B165" s="141">
        <v>45654</v>
      </c>
      <c r="C165" s="15"/>
      <c r="D165" s="16" t="s">
        <v>14</v>
      </c>
      <c r="E165" s="16"/>
      <c r="F165" s="17"/>
      <c r="G165" s="15" t="s">
        <v>979</v>
      </c>
      <c r="H165" s="16" t="s">
        <v>980</v>
      </c>
      <c r="I165" s="16" t="s">
        <v>981</v>
      </c>
      <c r="J165" s="17" t="s">
        <v>982</v>
      </c>
      <c r="K165" s="145" t="str">
        <f t="shared" si="9"/>
        <v>Ruibin Grey</v>
      </c>
      <c r="L165" s="145" t="str">
        <f t="shared" si="10"/>
        <v>RUIBIN GREY</v>
      </c>
      <c r="M165" s="91" t="s">
        <v>31</v>
      </c>
      <c r="N165" s="16" t="s">
        <v>39</v>
      </c>
      <c r="O165" s="129">
        <v>204000</v>
      </c>
      <c r="P165" s="16">
        <v>0</v>
      </c>
      <c r="Q165" s="16" t="s">
        <v>352</v>
      </c>
      <c r="R165" s="16" t="s">
        <v>983</v>
      </c>
      <c r="S165" s="17" t="s">
        <v>984</v>
      </c>
      <c r="T165" s="25" t="str">
        <f t="shared" si="8"/>
        <v>10ZW7273316YEBGTR914740C-LR4H8UDC8R6400525</v>
      </c>
      <c r="U165" s="25"/>
    </row>
    <row r="166" spans="1:21" ht="24" thickBot="1" x14ac:dyDescent="0.3">
      <c r="A166" s="32">
        <v>161</v>
      </c>
      <c r="B166" s="141">
        <v>45654</v>
      </c>
      <c r="C166" s="15"/>
      <c r="D166" s="16" t="s">
        <v>14</v>
      </c>
      <c r="E166" s="16"/>
      <c r="F166" s="17"/>
      <c r="G166" s="15" t="s">
        <v>985</v>
      </c>
      <c r="H166" s="16" t="s">
        <v>986</v>
      </c>
      <c r="I166" s="16" t="s">
        <v>987</v>
      </c>
      <c r="J166" s="17" t="s">
        <v>988</v>
      </c>
      <c r="K166" s="145" t="str">
        <f t="shared" si="9"/>
        <v>Ruibin Grey</v>
      </c>
      <c r="L166" s="145" t="str">
        <f t="shared" si="10"/>
        <v>RUIBIN GREY</v>
      </c>
      <c r="M166" s="91" t="s">
        <v>31</v>
      </c>
      <c r="N166" s="16" t="s">
        <v>39</v>
      </c>
      <c r="O166" s="129">
        <v>204000</v>
      </c>
      <c r="P166" s="16">
        <v>0</v>
      </c>
      <c r="Q166" s="16" t="s">
        <v>989</v>
      </c>
      <c r="R166" s="16" t="s">
        <v>990</v>
      </c>
      <c r="S166" s="17" t="s">
        <v>991</v>
      </c>
      <c r="T166" s="25" t="str">
        <f t="shared" si="8"/>
        <v>10ZW7273316YEBGTR914626C-LR4H8UDC1R6400513</v>
      </c>
      <c r="U166" s="25"/>
    </row>
    <row r="167" spans="1:21" ht="24" thickBot="1" x14ac:dyDescent="0.3">
      <c r="A167" s="32">
        <v>162</v>
      </c>
      <c r="B167" s="141">
        <v>45654</v>
      </c>
      <c r="C167" s="15"/>
      <c r="D167" s="16" t="s">
        <v>14</v>
      </c>
      <c r="E167" s="16"/>
      <c r="F167" s="17"/>
      <c r="G167" s="15" t="s">
        <v>992</v>
      </c>
      <c r="H167" s="16" t="s">
        <v>993</v>
      </c>
      <c r="I167" s="16" t="s">
        <v>994</v>
      </c>
      <c r="J167" s="17" t="s">
        <v>995</v>
      </c>
      <c r="K167" s="145" t="str">
        <f t="shared" si="9"/>
        <v>Ruibin Grey</v>
      </c>
      <c r="L167" s="145" t="str">
        <f t="shared" si="10"/>
        <v>RUIBIN GREY</v>
      </c>
      <c r="M167" s="91" t="s">
        <v>31</v>
      </c>
      <c r="N167" s="16" t="s">
        <v>39</v>
      </c>
      <c r="O167" s="129">
        <v>204000</v>
      </c>
      <c r="P167" s="16">
        <v>0</v>
      </c>
      <c r="Q167" s="16" t="s">
        <v>409</v>
      </c>
      <c r="R167" s="16" t="s">
        <v>997</v>
      </c>
      <c r="S167" s="17" t="s">
        <v>996</v>
      </c>
      <c r="T167" s="25" t="str">
        <f t="shared" si="8"/>
        <v>10ZW7273316YEBGTR914774C-LR4H8UDC0R6400552</v>
      </c>
      <c r="U167" s="25"/>
    </row>
    <row r="168" spans="1:21" ht="24" thickBot="1" x14ac:dyDescent="0.3">
      <c r="A168" s="32">
        <v>163</v>
      </c>
      <c r="B168" s="141">
        <v>45655</v>
      </c>
      <c r="C168" s="15"/>
      <c r="D168" s="16" t="s">
        <v>14</v>
      </c>
      <c r="E168" s="16"/>
      <c r="F168" s="17"/>
      <c r="G168" s="15" t="s">
        <v>998</v>
      </c>
      <c r="H168" s="16" t="s">
        <v>999</v>
      </c>
      <c r="I168" s="16" t="s">
        <v>1000</v>
      </c>
      <c r="J168" s="17" t="s">
        <v>1001</v>
      </c>
      <c r="K168" s="145" t="str">
        <f t="shared" si="9"/>
        <v>Ruibin Grey</v>
      </c>
      <c r="L168" s="145" t="str">
        <f t="shared" si="10"/>
        <v>RUIBIN GREY</v>
      </c>
      <c r="M168" s="91" t="s">
        <v>31</v>
      </c>
      <c r="N168" s="16" t="s">
        <v>39</v>
      </c>
      <c r="O168" s="129">
        <v>203000</v>
      </c>
      <c r="P168" s="16">
        <v>0</v>
      </c>
      <c r="Q168" s="16" t="s">
        <v>409</v>
      </c>
      <c r="R168" s="16" t="s">
        <v>1002</v>
      </c>
      <c r="S168" s="17" t="s">
        <v>1003</v>
      </c>
      <c r="T168" s="25" t="str">
        <f t="shared" si="8"/>
        <v>10ZW7273316YEBGTR914736C-LR4H8UDC2R6400584</v>
      </c>
      <c r="U168" s="25"/>
    </row>
    <row r="169" spans="1:21" ht="24" thickBot="1" x14ac:dyDescent="0.3">
      <c r="A169" s="32">
        <v>164</v>
      </c>
      <c r="B169" s="141">
        <v>45663</v>
      </c>
      <c r="C169" s="15"/>
      <c r="D169" s="16" t="s">
        <v>14</v>
      </c>
      <c r="E169" s="16"/>
      <c r="F169" s="17"/>
      <c r="G169" s="15" t="s">
        <v>1004</v>
      </c>
      <c r="H169" s="16" t="s">
        <v>1005</v>
      </c>
      <c r="I169" s="16" t="s">
        <v>1006</v>
      </c>
      <c r="J169" s="17" t="s">
        <v>1007</v>
      </c>
      <c r="K169" s="145" t="str">
        <f t="shared" si="9"/>
        <v>T5 Red</v>
      </c>
      <c r="L169" s="145" t="str">
        <f t="shared" si="10"/>
        <v>T5 RED</v>
      </c>
      <c r="M169" s="91" t="s">
        <v>18</v>
      </c>
      <c r="N169" s="16" t="s">
        <v>19</v>
      </c>
      <c r="O169" s="129">
        <v>248500</v>
      </c>
      <c r="P169" s="16">
        <v>0</v>
      </c>
      <c r="Q169" s="16" t="s">
        <v>409</v>
      </c>
      <c r="R169" s="16" t="s">
        <v>1008</v>
      </c>
      <c r="S169" s="17" t="s">
        <v>1009</v>
      </c>
      <c r="T169" s="25" t="str">
        <f t="shared" si="8"/>
        <v>10ZW7265319YEBGTPA25711C-L5XE5UF00P6483340</v>
      </c>
      <c r="U169" s="25" t="s">
        <v>1011</v>
      </c>
    </row>
    <row r="170" spans="1:21" ht="24" thickBot="1" x14ac:dyDescent="0.3">
      <c r="A170" s="32">
        <v>165</v>
      </c>
      <c r="B170" s="141">
        <v>45664</v>
      </c>
      <c r="C170" s="15"/>
      <c r="D170" s="16" t="s">
        <v>14</v>
      </c>
      <c r="E170" s="16"/>
      <c r="F170" s="17"/>
      <c r="G170" s="15" t="s">
        <v>1013</v>
      </c>
      <c r="H170" s="16" t="s">
        <v>1014</v>
      </c>
      <c r="I170" s="16" t="s">
        <v>1012</v>
      </c>
      <c r="J170" s="17" t="s">
        <v>1015</v>
      </c>
      <c r="K170" s="145" t="str">
        <f t="shared" si="9"/>
        <v>G5 Silver</v>
      </c>
      <c r="L170" s="145" t="str">
        <f t="shared" si="10"/>
        <v>G5 SILVER</v>
      </c>
      <c r="M170" s="91" t="s">
        <v>50</v>
      </c>
      <c r="N170" s="16" t="s">
        <v>56</v>
      </c>
      <c r="O170" s="129">
        <v>280000</v>
      </c>
      <c r="P170" s="16">
        <v>0</v>
      </c>
      <c r="Q170" s="16" t="s">
        <v>352</v>
      </c>
      <c r="R170" s="16" t="s">
        <v>1016</v>
      </c>
      <c r="S170" s="17" t="s">
        <v>1017</v>
      </c>
      <c r="T170" s="25" t="str">
        <f t="shared" si="8"/>
        <v>12ZW7253318YECER619329C-LR495UF08R6470672</v>
      </c>
      <c r="U170" s="25" t="s">
        <v>1011</v>
      </c>
    </row>
    <row r="171" spans="1:21" ht="24" thickBot="1" x14ac:dyDescent="0.3">
      <c r="A171" s="147">
        <v>166</v>
      </c>
      <c r="B171" s="141">
        <v>45664</v>
      </c>
      <c r="C171" s="15"/>
      <c r="D171" s="16" t="s">
        <v>14</v>
      </c>
      <c r="E171" s="16"/>
      <c r="F171" s="17"/>
      <c r="G171" s="15" t="s">
        <v>1018</v>
      </c>
      <c r="H171" s="16" t="s">
        <v>1019</v>
      </c>
      <c r="I171" s="16" t="s">
        <v>1020</v>
      </c>
      <c r="J171" s="17" t="s">
        <v>1021</v>
      </c>
      <c r="K171" s="145" t="str">
        <f t="shared" si="9"/>
        <v>M3 Blue</v>
      </c>
      <c r="L171" s="145" t="str">
        <f t="shared" si="10"/>
        <v>M3 BLUE</v>
      </c>
      <c r="M171" s="91" t="s">
        <v>887</v>
      </c>
      <c r="N171" s="16" t="s">
        <v>32</v>
      </c>
      <c r="O171" s="129">
        <v>170000</v>
      </c>
      <c r="P171" s="16">
        <v>6000</v>
      </c>
      <c r="Q171" s="16" t="s">
        <v>1022</v>
      </c>
      <c r="R171" s="16" t="s">
        <v>1023</v>
      </c>
      <c r="S171" s="17" t="s">
        <v>1024</v>
      </c>
      <c r="T171" s="25" t="str">
        <f t="shared" si="8"/>
        <v>10ZW6050312YEBDAR854852W-LR4F9MDC3R6919535</v>
      </c>
      <c r="U171" s="25" t="s">
        <v>1025</v>
      </c>
    </row>
    <row r="172" spans="1:21" ht="24" thickBot="1" x14ac:dyDescent="0.3">
      <c r="A172" s="32">
        <v>167</v>
      </c>
      <c r="B172" s="141">
        <v>45666</v>
      </c>
      <c r="C172" s="15"/>
      <c r="D172" s="16" t="s">
        <v>14</v>
      </c>
      <c r="E172" s="16"/>
      <c r="F172" s="17"/>
      <c r="G172" s="15" t="s">
        <v>1026</v>
      </c>
      <c r="H172" s="16" t="s">
        <v>1027</v>
      </c>
      <c r="I172" s="16" t="s">
        <v>1028</v>
      </c>
      <c r="J172" s="17" t="s">
        <v>1029</v>
      </c>
      <c r="K172" s="145" t="str">
        <f t="shared" si="9"/>
        <v>Ruibin Blue</v>
      </c>
      <c r="L172" s="145" t="str">
        <f t="shared" si="10"/>
        <v>RUIBIN BLUE</v>
      </c>
      <c r="M172" s="91" t="s">
        <v>31</v>
      </c>
      <c r="N172" s="16" t="s">
        <v>32</v>
      </c>
      <c r="O172" s="129">
        <v>204000</v>
      </c>
      <c r="P172" s="16">
        <v>0</v>
      </c>
      <c r="Q172" s="16" t="s">
        <v>409</v>
      </c>
      <c r="R172" s="16" t="s">
        <v>1030</v>
      </c>
      <c r="S172" s="17" t="s">
        <v>1031</v>
      </c>
      <c r="T172" s="25" t="str">
        <f t="shared" si="8"/>
        <v>10ZW7273316YEBGTRA18222C-LR4H8UDCXR6406634</v>
      </c>
      <c r="U172" s="25" t="s">
        <v>1032</v>
      </c>
    </row>
    <row r="173" spans="1:21" ht="24" thickBot="1" x14ac:dyDescent="0.3">
      <c r="A173" s="32">
        <v>168</v>
      </c>
      <c r="B173" s="141">
        <v>45669</v>
      </c>
      <c r="C173" s="15"/>
      <c r="D173" s="16" t="s">
        <v>14</v>
      </c>
      <c r="E173" s="16"/>
      <c r="F173" s="17"/>
      <c r="G173" s="15" t="s">
        <v>1033</v>
      </c>
      <c r="H173" s="16" t="s">
        <v>1034</v>
      </c>
      <c r="I173" s="16" t="s">
        <v>1035</v>
      </c>
      <c r="J173" s="17" t="s">
        <v>1036</v>
      </c>
      <c r="K173" s="145" t="str">
        <f t="shared" si="9"/>
        <v>Ruibin Black</v>
      </c>
      <c r="L173" s="145" t="str">
        <f t="shared" si="10"/>
        <v>RUIBIN BLACK</v>
      </c>
      <c r="M173" s="91" t="s">
        <v>31</v>
      </c>
      <c r="N173" s="16" t="s">
        <v>113</v>
      </c>
      <c r="O173" s="129">
        <v>202000</v>
      </c>
      <c r="P173" s="16">
        <v>0</v>
      </c>
      <c r="Q173" s="16" t="s">
        <v>409</v>
      </c>
      <c r="R173" s="16" t="s">
        <v>1037</v>
      </c>
      <c r="S173" s="17" t="s">
        <v>1038</v>
      </c>
      <c r="T173" s="25" t="str">
        <f t="shared" si="8"/>
        <v>10ZW7273316YEBGTRA18061C-LR4H8UDC0R6406688</v>
      </c>
      <c r="U173" s="25" t="s">
        <v>1011</v>
      </c>
    </row>
    <row r="174" spans="1:21" ht="24" thickBot="1" x14ac:dyDescent="0.3">
      <c r="A174" s="32">
        <v>169</v>
      </c>
      <c r="B174" s="141">
        <v>45669</v>
      </c>
      <c r="C174" s="15"/>
      <c r="D174" s="16" t="s">
        <v>14</v>
      </c>
      <c r="E174" s="16"/>
      <c r="F174" s="17"/>
      <c r="G174" s="15" t="s">
        <v>1039</v>
      </c>
      <c r="H174" s="16" t="s">
        <v>1040</v>
      </c>
      <c r="I174" s="16" t="s">
        <v>1041</v>
      </c>
      <c r="J174" s="17" t="s">
        <v>1042</v>
      </c>
      <c r="K174" s="145" t="str">
        <f t="shared" si="9"/>
        <v>Ruibin Black</v>
      </c>
      <c r="L174" s="145" t="str">
        <f t="shared" si="10"/>
        <v>RUIBIN BLACK</v>
      </c>
      <c r="M174" s="91" t="s">
        <v>31</v>
      </c>
      <c r="N174" s="16" t="s">
        <v>113</v>
      </c>
      <c r="O174" s="129">
        <v>204000</v>
      </c>
      <c r="P174" s="16">
        <v>0</v>
      </c>
      <c r="Q174" s="16" t="s">
        <v>409</v>
      </c>
      <c r="R174" s="16" t="s">
        <v>1043</v>
      </c>
      <c r="S174" s="17" t="s">
        <v>1044</v>
      </c>
      <c r="T174" s="25" t="str">
        <f t="shared" ref="T174:T237" si="11">CONCATENATE(R174,"-",S174)</f>
        <v>10ZW7273316YEBGTRA18180C-LR4H8UDCXR6406746</v>
      </c>
      <c r="U174" s="25" t="s">
        <v>1011</v>
      </c>
    </row>
    <row r="175" spans="1:21" ht="24" thickBot="1" x14ac:dyDescent="0.3">
      <c r="A175" s="32">
        <v>170</v>
      </c>
      <c r="B175" s="141">
        <v>45672</v>
      </c>
      <c r="C175" s="15"/>
      <c r="D175" s="16" t="s">
        <v>14</v>
      </c>
      <c r="E175" s="16"/>
      <c r="F175" s="17"/>
      <c r="G175" s="15" t="s">
        <v>1049</v>
      </c>
      <c r="H175" s="16" t="s">
        <v>1050</v>
      </c>
      <c r="I175" s="16" t="s">
        <v>1045</v>
      </c>
      <c r="J175" s="17" t="s">
        <v>1046</v>
      </c>
      <c r="K175" s="145" t="str">
        <f t="shared" si="9"/>
        <v>Epoc Black</v>
      </c>
      <c r="L175" s="145" t="str">
        <f t="shared" si="10"/>
        <v>EPOC BLACK</v>
      </c>
      <c r="M175" s="91" t="s">
        <v>498</v>
      </c>
      <c r="N175" s="16" t="s">
        <v>113</v>
      </c>
      <c r="O175" s="129">
        <v>350000</v>
      </c>
      <c r="P175" s="16">
        <v>0</v>
      </c>
      <c r="Q175" s="16" t="s">
        <v>409</v>
      </c>
      <c r="R175" s="16" t="s">
        <v>1047</v>
      </c>
      <c r="S175" s="17" t="s">
        <v>1048</v>
      </c>
      <c r="T175" s="25" t="str">
        <f t="shared" si="11"/>
        <v>12ZW7271327YEDKRR512706C-LR4K3UPA8R6454714</v>
      </c>
      <c r="U175" s="25" t="s">
        <v>1011</v>
      </c>
    </row>
    <row r="176" spans="1:21" ht="24" thickBot="1" x14ac:dyDescent="0.4">
      <c r="A176" s="142">
        <v>171</v>
      </c>
      <c r="B176" s="143">
        <v>45673</v>
      </c>
      <c r="C176" s="143"/>
      <c r="D176" s="53"/>
      <c r="E176" s="53"/>
      <c r="F176" s="59" t="s">
        <v>14</v>
      </c>
      <c r="G176" s="58" t="s">
        <v>1051</v>
      </c>
      <c r="H176" s="53" t="s">
        <v>1052</v>
      </c>
      <c r="I176" s="53" t="s">
        <v>1057</v>
      </c>
      <c r="J176" s="59" t="s">
        <v>1053</v>
      </c>
      <c r="K176" s="146" t="str">
        <f t="shared" si="9"/>
        <v>T5 Grey</v>
      </c>
      <c r="L176" s="146" t="str">
        <f t="shared" si="10"/>
        <v>T5 GREY</v>
      </c>
      <c r="M176" s="92" t="s">
        <v>18</v>
      </c>
      <c r="N176" s="53" t="s">
        <v>39</v>
      </c>
      <c r="O176" s="130">
        <v>248500</v>
      </c>
      <c r="P176" s="53">
        <v>0</v>
      </c>
      <c r="Q176" s="53" t="s">
        <v>1603</v>
      </c>
      <c r="R176" s="53" t="s">
        <v>1054</v>
      </c>
      <c r="S176" s="59" t="s">
        <v>1055</v>
      </c>
      <c r="T176" s="59" t="str">
        <f t="shared" si="11"/>
        <v>10ZW7265319YEBGTR126164C-L5XE5UF02R6413907</v>
      </c>
      <c r="U176" s="60" t="s">
        <v>1056</v>
      </c>
    </row>
    <row r="177" spans="1:21" ht="24" thickBot="1" x14ac:dyDescent="0.3">
      <c r="A177" s="32">
        <v>172</v>
      </c>
      <c r="B177" s="141">
        <v>45678</v>
      </c>
      <c r="C177" s="15"/>
      <c r="D177" s="16" t="s">
        <v>14</v>
      </c>
      <c r="E177" s="16"/>
      <c r="F177" s="17"/>
      <c r="G177" s="15" t="s">
        <v>1059</v>
      </c>
      <c r="H177" s="16" t="s">
        <v>1060</v>
      </c>
      <c r="I177" s="16" t="s">
        <v>1058</v>
      </c>
      <c r="J177" s="17" t="s">
        <v>1061</v>
      </c>
      <c r="K177" s="145" t="str">
        <f t="shared" si="9"/>
        <v>Ruibin Blue</v>
      </c>
      <c r="L177" s="145" t="str">
        <f t="shared" si="10"/>
        <v>RUIBIN BLUE</v>
      </c>
      <c r="M177" s="91" t="s">
        <v>31</v>
      </c>
      <c r="N177" s="16" t="s">
        <v>32</v>
      </c>
      <c r="O177" s="129">
        <v>204000</v>
      </c>
      <c r="P177" s="16">
        <v>0</v>
      </c>
      <c r="Q177" s="16" t="s">
        <v>352</v>
      </c>
      <c r="R177" s="16" t="s">
        <v>1062</v>
      </c>
      <c r="S177" s="17" t="s">
        <v>1063</v>
      </c>
      <c r="T177" s="25" t="str">
        <f t="shared" si="11"/>
        <v>10ZW7273316YEBGTRA18066C-LR4H8UDC0R6406769</v>
      </c>
      <c r="U177" s="25" t="s">
        <v>1011</v>
      </c>
    </row>
    <row r="178" spans="1:21" ht="24" thickBot="1" x14ac:dyDescent="0.3">
      <c r="A178" s="32">
        <v>173</v>
      </c>
      <c r="B178" s="141">
        <v>45683</v>
      </c>
      <c r="C178" s="15"/>
      <c r="D178" s="16" t="s">
        <v>14</v>
      </c>
      <c r="E178" s="16"/>
      <c r="F178" s="17"/>
      <c r="G178" s="15" t="s">
        <v>1064</v>
      </c>
      <c r="H178" s="16" t="s">
        <v>1065</v>
      </c>
      <c r="I178" s="16" t="s">
        <v>1066</v>
      </c>
      <c r="J178" s="17" t="s">
        <v>1067</v>
      </c>
      <c r="K178" s="145" t="str">
        <f t="shared" si="9"/>
        <v>T5 Grey</v>
      </c>
      <c r="L178" s="145" t="str">
        <f t="shared" si="10"/>
        <v>T5 GREY</v>
      </c>
      <c r="M178" s="91" t="s">
        <v>18</v>
      </c>
      <c r="N178" s="16" t="s">
        <v>39</v>
      </c>
      <c r="O178" s="129">
        <v>248500</v>
      </c>
      <c r="P178" s="16">
        <v>0</v>
      </c>
      <c r="Q178" s="16" t="s">
        <v>1586</v>
      </c>
      <c r="R178" s="16" t="s">
        <v>1068</v>
      </c>
      <c r="S178" s="17" t="s">
        <v>1069</v>
      </c>
      <c r="T178" s="25" t="str">
        <f t="shared" si="11"/>
        <v>10ZW7265319YEBGTR126150C-L5XE5UF00R6413937</v>
      </c>
      <c r="U178" s="25" t="s">
        <v>1011</v>
      </c>
    </row>
    <row r="179" spans="1:21" ht="24" thickBot="1" x14ac:dyDescent="0.3">
      <c r="A179" s="32">
        <v>174</v>
      </c>
      <c r="B179" s="141">
        <v>45686</v>
      </c>
      <c r="C179" s="15"/>
      <c r="D179" s="16" t="s">
        <v>14</v>
      </c>
      <c r="E179" s="16"/>
      <c r="F179" s="17"/>
      <c r="G179" s="15" t="s">
        <v>1070</v>
      </c>
      <c r="H179" s="16" t="s">
        <v>1071</v>
      </c>
      <c r="I179" s="16" t="s">
        <v>1072</v>
      </c>
      <c r="J179" s="17" t="s">
        <v>1073</v>
      </c>
      <c r="K179" s="145" t="str">
        <f t="shared" si="9"/>
        <v>G5 Silver</v>
      </c>
      <c r="L179" s="145" t="str">
        <f t="shared" si="10"/>
        <v>G5 SILVER</v>
      </c>
      <c r="M179" s="91" t="s">
        <v>50</v>
      </c>
      <c r="N179" s="16" t="s">
        <v>56</v>
      </c>
      <c r="O179" s="129">
        <v>280000</v>
      </c>
      <c r="P179" s="16">
        <v>7000</v>
      </c>
      <c r="Q179" s="16" t="s">
        <v>352</v>
      </c>
      <c r="R179" s="16" t="s">
        <v>1074</v>
      </c>
      <c r="S179" s="17" t="s">
        <v>1075</v>
      </c>
      <c r="T179" s="25" t="str">
        <f t="shared" si="11"/>
        <v>12ZW7253318YECER619347C-LR495UF09R6470874</v>
      </c>
      <c r="U179" s="25" t="s">
        <v>1076</v>
      </c>
    </row>
    <row r="180" spans="1:21" ht="24" thickBot="1" x14ac:dyDescent="0.3">
      <c r="A180" s="32">
        <v>175</v>
      </c>
      <c r="B180" s="141">
        <v>45686</v>
      </c>
      <c r="C180" s="15"/>
      <c r="D180" s="16" t="s">
        <v>14</v>
      </c>
      <c r="E180" s="16"/>
      <c r="F180" s="17"/>
      <c r="G180" s="15" t="s">
        <v>1077</v>
      </c>
      <c r="H180" s="16" t="s">
        <v>1078</v>
      </c>
      <c r="I180" s="16" t="s">
        <v>1079</v>
      </c>
      <c r="J180" s="17" t="s">
        <v>1080</v>
      </c>
      <c r="K180" s="145" t="str">
        <f t="shared" si="9"/>
        <v>M3 Blue</v>
      </c>
      <c r="L180" s="145" t="str">
        <f t="shared" si="10"/>
        <v>M3 BLUE</v>
      </c>
      <c r="M180" s="91" t="s">
        <v>887</v>
      </c>
      <c r="N180" s="16" t="s">
        <v>32</v>
      </c>
      <c r="O180" s="129">
        <v>170000</v>
      </c>
      <c r="P180" s="16">
        <v>0</v>
      </c>
      <c r="Q180" s="16" t="s">
        <v>409</v>
      </c>
      <c r="R180" s="16" t="s">
        <v>1081</v>
      </c>
      <c r="S180" s="17" t="s">
        <v>1082</v>
      </c>
      <c r="T180" s="25" t="str">
        <f t="shared" si="11"/>
        <v>10ZW6050312YEBDAR854956W-LR4F9MDC9R6919393</v>
      </c>
      <c r="U180" s="25" t="s">
        <v>1011</v>
      </c>
    </row>
    <row r="181" spans="1:21" ht="24" thickBot="1" x14ac:dyDescent="0.3">
      <c r="A181" s="32">
        <v>176</v>
      </c>
      <c r="B181" s="141">
        <v>45692</v>
      </c>
      <c r="C181" s="15"/>
      <c r="D181" s="16" t="s">
        <v>14</v>
      </c>
      <c r="E181" s="16"/>
      <c r="F181" s="17"/>
      <c r="G181" s="15" t="s">
        <v>1087</v>
      </c>
      <c r="H181" s="16" t="s">
        <v>1088</v>
      </c>
      <c r="I181" s="16" t="s">
        <v>1089</v>
      </c>
      <c r="J181" s="17" t="s">
        <v>1090</v>
      </c>
      <c r="K181" s="145" t="str">
        <f t="shared" si="9"/>
        <v>T5 White</v>
      </c>
      <c r="L181" s="145" t="str">
        <f t="shared" si="10"/>
        <v>T5 WHITE</v>
      </c>
      <c r="M181" s="91" t="s">
        <v>18</v>
      </c>
      <c r="N181" s="16" t="s">
        <v>80</v>
      </c>
      <c r="O181" s="129">
        <v>248500</v>
      </c>
      <c r="P181" s="16">
        <v>0</v>
      </c>
      <c r="Q181" s="16" t="s">
        <v>352</v>
      </c>
      <c r="R181" s="16" t="s">
        <v>1091</v>
      </c>
      <c r="S181" s="17" t="s">
        <v>1092</v>
      </c>
      <c r="T181" s="25" t="str">
        <f t="shared" si="11"/>
        <v>10ZW7265319YEBGTR924477C-L5XE5UF08R6401650</v>
      </c>
      <c r="U181" s="25" t="s">
        <v>1076</v>
      </c>
    </row>
    <row r="182" spans="1:21" ht="24" thickBot="1" x14ac:dyDescent="0.3">
      <c r="A182" s="32">
        <v>177</v>
      </c>
      <c r="B182" s="141">
        <v>45697</v>
      </c>
      <c r="C182" s="15"/>
      <c r="D182" s="16" t="s">
        <v>14</v>
      </c>
      <c r="E182" s="16"/>
      <c r="F182" s="17"/>
      <c r="G182" s="15" t="s">
        <v>1093</v>
      </c>
      <c r="H182" s="16" t="s">
        <v>1094</v>
      </c>
      <c r="I182" s="16" t="s">
        <v>1095</v>
      </c>
      <c r="J182" s="17" t="s">
        <v>1096</v>
      </c>
      <c r="K182" s="145" t="str">
        <f t="shared" si="9"/>
        <v>Ruibin Black</v>
      </c>
      <c r="L182" s="145" t="str">
        <f t="shared" si="10"/>
        <v>RUIBIN BLACK</v>
      </c>
      <c r="M182" s="91" t="s">
        <v>31</v>
      </c>
      <c r="N182" s="16" t="s">
        <v>113</v>
      </c>
      <c r="O182" s="129">
        <v>204000</v>
      </c>
      <c r="P182" s="16">
        <v>6000</v>
      </c>
      <c r="Q182" s="16" t="s">
        <v>409</v>
      </c>
      <c r="R182" s="16" t="s">
        <v>1097</v>
      </c>
      <c r="S182" s="17" t="s">
        <v>1098</v>
      </c>
      <c r="T182" s="25" t="str">
        <f t="shared" si="11"/>
        <v>10ZW7273316YEBGTRA18153C-LR4H8UDC4R6406662</v>
      </c>
      <c r="U182" s="25" t="s">
        <v>1076</v>
      </c>
    </row>
    <row r="183" spans="1:21" ht="24" thickBot="1" x14ac:dyDescent="0.3">
      <c r="A183" s="32">
        <v>178</v>
      </c>
      <c r="B183" s="141">
        <v>45698</v>
      </c>
      <c r="C183" s="15"/>
      <c r="D183" s="16"/>
      <c r="E183" s="16"/>
      <c r="F183" s="17" t="s">
        <v>14</v>
      </c>
      <c r="G183" s="15" t="s">
        <v>1099</v>
      </c>
      <c r="H183" s="16" t="s">
        <v>1105</v>
      </c>
      <c r="I183" s="16" t="s">
        <v>1100</v>
      </c>
      <c r="J183" s="17" t="s">
        <v>1101</v>
      </c>
      <c r="K183" s="145" t="str">
        <f t="shared" si="9"/>
        <v>Ruibin Grey</v>
      </c>
      <c r="L183" s="145" t="str">
        <f t="shared" si="10"/>
        <v>RUIBIN GREY</v>
      </c>
      <c r="M183" s="91" t="s">
        <v>31</v>
      </c>
      <c r="N183" s="16" t="s">
        <v>39</v>
      </c>
      <c r="O183" s="129">
        <v>204000</v>
      </c>
      <c r="P183" s="16">
        <v>0</v>
      </c>
      <c r="Q183" s="16" t="s">
        <v>352</v>
      </c>
      <c r="R183" s="16" t="s">
        <v>1102</v>
      </c>
      <c r="S183" s="17" t="s">
        <v>1103</v>
      </c>
      <c r="T183" s="25" t="str">
        <f t="shared" si="11"/>
        <v>10ZW7273316YEBGTR135595C-LR4H8UDC3R6414333</v>
      </c>
      <c r="U183" s="25" t="s">
        <v>1011</v>
      </c>
    </row>
    <row r="184" spans="1:21" ht="24" thickBot="1" x14ac:dyDescent="0.3">
      <c r="A184" s="32">
        <v>179</v>
      </c>
      <c r="B184" s="141">
        <v>45698</v>
      </c>
      <c r="C184" s="15"/>
      <c r="D184" s="16"/>
      <c r="E184" s="16"/>
      <c r="F184" s="17" t="s">
        <v>14</v>
      </c>
      <c r="G184" s="15" t="s">
        <v>1104</v>
      </c>
      <c r="H184" s="16" t="s">
        <v>1106</v>
      </c>
      <c r="I184" s="16" t="s">
        <v>1107</v>
      </c>
      <c r="J184" s="17" t="s">
        <v>1108</v>
      </c>
      <c r="K184" s="145" t="str">
        <f t="shared" si="9"/>
        <v>M3 Blue</v>
      </c>
      <c r="L184" s="145" t="str">
        <f t="shared" si="10"/>
        <v>M3 BLUE</v>
      </c>
      <c r="M184" s="91" t="s">
        <v>887</v>
      </c>
      <c r="N184" s="16" t="s">
        <v>32</v>
      </c>
      <c r="O184" s="129">
        <v>170000</v>
      </c>
      <c r="P184" s="16">
        <v>0</v>
      </c>
      <c r="Q184" s="16" t="s">
        <v>409</v>
      </c>
      <c r="R184" s="16" t="s">
        <v>1109</v>
      </c>
      <c r="S184" s="17" t="s">
        <v>1110</v>
      </c>
      <c r="T184" s="25" t="str">
        <f t="shared" si="11"/>
        <v>10ZW6050312YEBDAR854941C-LR4F9MDC7R6919389</v>
      </c>
      <c r="U184" s="25" t="s">
        <v>1076</v>
      </c>
    </row>
    <row r="185" spans="1:21" ht="24" thickBot="1" x14ac:dyDescent="0.4">
      <c r="A185" s="142">
        <v>180</v>
      </c>
      <c r="B185" s="143">
        <v>45699</v>
      </c>
      <c r="C185" s="143"/>
      <c r="D185" s="53"/>
      <c r="E185" s="53"/>
      <c r="F185" s="59" t="s">
        <v>14</v>
      </c>
      <c r="G185" s="58" t="s">
        <v>1115</v>
      </c>
      <c r="H185" s="53" t="s">
        <v>1116</v>
      </c>
      <c r="I185" s="53" t="s">
        <v>1117</v>
      </c>
      <c r="J185" s="59" t="s">
        <v>1118</v>
      </c>
      <c r="K185" s="146" t="str">
        <f t="shared" si="9"/>
        <v>G5 Black</v>
      </c>
      <c r="L185" s="146" t="str">
        <f t="shared" si="10"/>
        <v>G5 BLACK</v>
      </c>
      <c r="M185" s="92" t="s">
        <v>50</v>
      </c>
      <c r="N185" s="53" t="s">
        <v>113</v>
      </c>
      <c r="O185" s="130">
        <v>280000</v>
      </c>
      <c r="P185" s="53">
        <v>0</v>
      </c>
      <c r="Q185" s="53" t="s">
        <v>1595</v>
      </c>
      <c r="R185" s="53" t="s">
        <v>1119</v>
      </c>
      <c r="S185" s="59" t="s">
        <v>1120</v>
      </c>
      <c r="T185" s="59" t="str">
        <f t="shared" si="11"/>
        <v>12ZW7253318YECERB08273C-LR495UF09R6406771</v>
      </c>
      <c r="U185" s="60" t="s">
        <v>1121</v>
      </c>
    </row>
    <row r="186" spans="1:21" ht="24" thickBot="1" x14ac:dyDescent="0.3">
      <c r="A186" s="32">
        <v>181</v>
      </c>
      <c r="B186" s="141">
        <v>45699</v>
      </c>
      <c r="C186" s="15"/>
      <c r="D186" s="16" t="s">
        <v>14</v>
      </c>
      <c r="E186" s="16"/>
      <c r="F186" s="17"/>
      <c r="G186" s="15" t="s">
        <v>1122</v>
      </c>
      <c r="H186" s="16" t="s">
        <v>1123</v>
      </c>
      <c r="I186" s="16" t="s">
        <v>1124</v>
      </c>
      <c r="J186" s="17" t="s">
        <v>1125</v>
      </c>
      <c r="K186" s="145" t="str">
        <f t="shared" si="9"/>
        <v>T5 Grey</v>
      </c>
      <c r="L186" s="145" t="str">
        <f t="shared" si="10"/>
        <v>T5 GREY</v>
      </c>
      <c r="M186" s="91" t="s">
        <v>18</v>
      </c>
      <c r="N186" s="16" t="s">
        <v>39</v>
      </c>
      <c r="O186" s="129">
        <v>248500</v>
      </c>
      <c r="P186" s="16">
        <v>0</v>
      </c>
      <c r="Q186" s="16" t="s">
        <v>409</v>
      </c>
      <c r="R186" s="16" t="s">
        <v>1126</v>
      </c>
      <c r="S186" s="17" t="s">
        <v>1127</v>
      </c>
      <c r="T186" s="25" t="str">
        <f t="shared" si="11"/>
        <v>10ZW7265319YEBGTR126338C-L5XE5UF01R6413901</v>
      </c>
      <c r="U186" s="25" t="s">
        <v>1011</v>
      </c>
    </row>
    <row r="187" spans="1:21" ht="24" thickBot="1" x14ac:dyDescent="0.3">
      <c r="A187" s="32">
        <v>182</v>
      </c>
      <c r="B187" s="141">
        <v>45701</v>
      </c>
      <c r="C187" s="15"/>
      <c r="D187" s="16" t="s">
        <v>14</v>
      </c>
      <c r="E187" s="16"/>
      <c r="F187" s="17"/>
      <c r="G187" s="15" t="s">
        <v>1128</v>
      </c>
      <c r="H187" s="16" t="s">
        <v>1129</v>
      </c>
      <c r="I187" s="16" t="s">
        <v>1130</v>
      </c>
      <c r="J187" s="17" t="s">
        <v>1131</v>
      </c>
      <c r="K187" s="145" t="str">
        <f t="shared" si="9"/>
        <v>Ruibin Black</v>
      </c>
      <c r="L187" s="145" t="str">
        <f t="shared" si="10"/>
        <v>RUIBIN BLACK</v>
      </c>
      <c r="M187" s="91" t="s">
        <v>31</v>
      </c>
      <c r="N187" s="16" t="s">
        <v>113</v>
      </c>
      <c r="O187" s="129">
        <v>204000</v>
      </c>
      <c r="P187" s="16">
        <v>6000</v>
      </c>
      <c r="Q187" s="16" t="s">
        <v>409</v>
      </c>
      <c r="R187" s="16" t="s">
        <v>1132</v>
      </c>
      <c r="S187" s="17" t="s">
        <v>1133</v>
      </c>
      <c r="T187" s="25" t="str">
        <f t="shared" si="11"/>
        <v>10ZW7273316YEBGTRA18199C-LR4H8UDC1R6406604</v>
      </c>
      <c r="U187" s="42" t="s">
        <v>1076</v>
      </c>
    </row>
    <row r="188" spans="1:21" ht="24" thickBot="1" x14ac:dyDescent="0.3">
      <c r="A188" s="32">
        <v>183</v>
      </c>
      <c r="B188" s="141">
        <v>45703</v>
      </c>
      <c r="C188" s="15"/>
      <c r="D188" s="16" t="s">
        <v>14</v>
      </c>
      <c r="E188" s="16"/>
      <c r="F188" s="17"/>
      <c r="G188" s="15" t="s">
        <v>1134</v>
      </c>
      <c r="H188" s="16" t="s">
        <v>1135</v>
      </c>
      <c r="I188" s="16" t="s">
        <v>1136</v>
      </c>
      <c r="J188" s="17" t="s">
        <v>1137</v>
      </c>
      <c r="K188" s="145" t="str">
        <f t="shared" si="9"/>
        <v>M3 Blue</v>
      </c>
      <c r="L188" s="145" t="str">
        <f t="shared" si="10"/>
        <v>M3 BLUE</v>
      </c>
      <c r="M188" s="91" t="s">
        <v>887</v>
      </c>
      <c r="N188" s="16" t="s">
        <v>32</v>
      </c>
      <c r="O188" s="129">
        <v>170000</v>
      </c>
      <c r="P188" s="16">
        <v>0</v>
      </c>
      <c r="Q188" s="16" t="s">
        <v>409</v>
      </c>
      <c r="R188" s="16" t="s">
        <v>1138</v>
      </c>
      <c r="S188" s="17" t="s">
        <v>1139</v>
      </c>
      <c r="T188" s="25" t="str">
        <f t="shared" si="11"/>
        <v>10ZW6050312YEBDAR854931W-LR4F9MDC2R6919526</v>
      </c>
      <c r="U188" s="33" t="s">
        <v>1011</v>
      </c>
    </row>
    <row r="189" spans="1:21" ht="24" thickBot="1" x14ac:dyDescent="0.3">
      <c r="A189" s="32">
        <v>184</v>
      </c>
      <c r="B189" s="141">
        <v>45704</v>
      </c>
      <c r="C189" s="15"/>
      <c r="D189" s="16"/>
      <c r="E189" s="16"/>
      <c r="F189" s="17" t="s">
        <v>14</v>
      </c>
      <c r="G189" s="15" t="s">
        <v>1140</v>
      </c>
      <c r="H189" s="16" t="s">
        <v>1141</v>
      </c>
      <c r="I189" s="16" t="s">
        <v>1142</v>
      </c>
      <c r="J189" s="17" t="s">
        <v>1143</v>
      </c>
      <c r="K189" s="145" t="str">
        <f t="shared" si="9"/>
        <v>T5 Grey</v>
      </c>
      <c r="L189" s="145" t="str">
        <f t="shared" si="10"/>
        <v>T5 GREY</v>
      </c>
      <c r="M189" s="91" t="s">
        <v>18</v>
      </c>
      <c r="N189" s="16" t="s">
        <v>39</v>
      </c>
      <c r="O189" s="129">
        <v>248000</v>
      </c>
      <c r="P189" s="16">
        <v>0</v>
      </c>
      <c r="Q189" s="16" t="s">
        <v>409</v>
      </c>
      <c r="R189" s="16" t="s">
        <v>1144</v>
      </c>
      <c r="S189" s="17" t="s">
        <v>1145</v>
      </c>
      <c r="T189" s="25" t="str">
        <f t="shared" si="11"/>
        <v>10ZW7265319YEBGTR924468C-L5XE5UF03R6401734</v>
      </c>
      <c r="U189" s="25" t="s">
        <v>1011</v>
      </c>
    </row>
    <row r="190" spans="1:21" ht="24" thickBot="1" x14ac:dyDescent="0.3">
      <c r="A190" s="32">
        <v>185</v>
      </c>
      <c r="B190" s="141">
        <v>45705</v>
      </c>
      <c r="C190" s="15"/>
      <c r="D190" s="16" t="s">
        <v>14</v>
      </c>
      <c r="E190" s="16"/>
      <c r="F190" s="17"/>
      <c r="G190" s="15" t="s">
        <v>436</v>
      </c>
      <c r="H190" s="16" t="s">
        <v>1146</v>
      </c>
      <c r="I190" s="16" t="s">
        <v>1147</v>
      </c>
      <c r="J190" s="17" t="s">
        <v>1148</v>
      </c>
      <c r="K190" s="145" t="str">
        <f t="shared" si="9"/>
        <v>Ruibin Grey</v>
      </c>
      <c r="L190" s="145" t="str">
        <f t="shared" si="10"/>
        <v>RUIBIN GREY</v>
      </c>
      <c r="M190" s="91" t="s">
        <v>31</v>
      </c>
      <c r="N190" s="16" t="s">
        <v>39</v>
      </c>
      <c r="O190" s="129">
        <v>204000</v>
      </c>
      <c r="P190" s="16">
        <v>0</v>
      </c>
      <c r="Q190" s="16" t="s">
        <v>1149</v>
      </c>
      <c r="R190" s="16" t="s">
        <v>1150</v>
      </c>
      <c r="S190" s="17" t="s">
        <v>1151</v>
      </c>
      <c r="T190" s="25" t="str">
        <f t="shared" si="11"/>
        <v>10ZW7273316YEBGTR914624C-LR4H8UDC6R6400538</v>
      </c>
      <c r="U190" s="25" t="s">
        <v>1011</v>
      </c>
    </row>
    <row r="191" spans="1:21" ht="24" thickBot="1" x14ac:dyDescent="0.3">
      <c r="A191" s="32">
        <v>186</v>
      </c>
      <c r="B191" s="141">
        <v>45706</v>
      </c>
      <c r="C191" s="15"/>
      <c r="D191" s="16" t="s">
        <v>14</v>
      </c>
      <c r="E191" s="16"/>
      <c r="F191" s="17"/>
      <c r="G191" s="15" t="s">
        <v>1152</v>
      </c>
      <c r="H191" s="16" t="s">
        <v>1153</v>
      </c>
      <c r="I191" s="16" t="s">
        <v>1154</v>
      </c>
      <c r="J191" s="17" t="s">
        <v>1155</v>
      </c>
      <c r="K191" s="145" t="str">
        <f t="shared" si="9"/>
        <v>M3 Green</v>
      </c>
      <c r="L191" s="145" t="str">
        <f t="shared" si="10"/>
        <v>M3 GREEN</v>
      </c>
      <c r="M191" s="91" t="s">
        <v>887</v>
      </c>
      <c r="N191" s="16" t="s">
        <v>901</v>
      </c>
      <c r="O191" s="129">
        <v>165000</v>
      </c>
      <c r="P191" s="16">
        <v>0</v>
      </c>
      <c r="Q191" s="16" t="s">
        <v>409</v>
      </c>
      <c r="R191" s="16" t="s">
        <v>1156</v>
      </c>
      <c r="S191" s="17" t="s">
        <v>1157</v>
      </c>
      <c r="T191" s="25" t="str">
        <f t="shared" si="11"/>
        <v>10ZW6050312YEBDAR854807W-LR4F9MDCXR6919385</v>
      </c>
      <c r="U191" s="25" t="s">
        <v>1011</v>
      </c>
    </row>
    <row r="192" spans="1:21" ht="24" thickBot="1" x14ac:dyDescent="0.3">
      <c r="A192" s="32">
        <v>187</v>
      </c>
      <c r="B192" s="141">
        <v>45707</v>
      </c>
      <c r="C192" s="15"/>
      <c r="D192" s="16"/>
      <c r="E192" s="16"/>
      <c r="F192" s="17" t="s">
        <v>14</v>
      </c>
      <c r="G192" s="15" t="s">
        <v>1158</v>
      </c>
      <c r="H192" s="16" t="s">
        <v>1159</v>
      </c>
      <c r="I192" s="16" t="s">
        <v>1160</v>
      </c>
      <c r="J192" s="17" t="s">
        <v>1161</v>
      </c>
      <c r="K192" s="145" t="str">
        <f t="shared" si="9"/>
        <v>Ruibin Black</v>
      </c>
      <c r="L192" s="145" t="str">
        <f t="shared" si="10"/>
        <v>RUIBIN BLACK</v>
      </c>
      <c r="M192" s="91" t="s">
        <v>31</v>
      </c>
      <c r="N192" s="16" t="s">
        <v>113</v>
      </c>
      <c r="O192" s="129">
        <v>204000</v>
      </c>
      <c r="P192" s="16">
        <v>0</v>
      </c>
      <c r="Q192" s="16" t="s">
        <v>409</v>
      </c>
      <c r="R192" s="16" t="s">
        <v>1162</v>
      </c>
      <c r="S192" s="17" t="s">
        <v>1163</v>
      </c>
      <c r="T192" s="25" t="str">
        <f t="shared" si="11"/>
        <v>10ZW7273316YEBGTRA18188C-LR4H8UDC9R6406754</v>
      </c>
      <c r="U192" s="25" t="s">
        <v>1011</v>
      </c>
    </row>
    <row r="193" spans="1:21" ht="24" thickBot="1" x14ac:dyDescent="0.3">
      <c r="A193" s="32">
        <v>188</v>
      </c>
      <c r="B193" s="141">
        <v>45707</v>
      </c>
      <c r="C193" s="15"/>
      <c r="D193" s="16" t="s">
        <v>14</v>
      </c>
      <c r="E193" s="16"/>
      <c r="F193" s="17"/>
      <c r="G193" s="15" t="s">
        <v>1164</v>
      </c>
      <c r="H193" s="16" t="s">
        <v>1165</v>
      </c>
      <c r="I193" s="16" t="s">
        <v>1166</v>
      </c>
      <c r="J193" s="17" t="s">
        <v>1167</v>
      </c>
      <c r="K193" s="145" t="str">
        <f t="shared" si="9"/>
        <v>M3 Blue</v>
      </c>
      <c r="L193" s="145" t="str">
        <f t="shared" si="10"/>
        <v>M3 BLUE</v>
      </c>
      <c r="M193" s="91" t="s">
        <v>887</v>
      </c>
      <c r="N193" s="16" t="s">
        <v>32</v>
      </c>
      <c r="O193" s="129">
        <v>169000</v>
      </c>
      <c r="P193" s="16">
        <v>0</v>
      </c>
      <c r="Q193" s="16" t="s">
        <v>409</v>
      </c>
      <c r="R193" s="16" t="s">
        <v>1168</v>
      </c>
      <c r="S193" s="17" t="s">
        <v>1169</v>
      </c>
      <c r="T193" s="25" t="str">
        <f t="shared" si="11"/>
        <v>10ZW6050312YEBDAS100200W-LR4F9MDC056900320</v>
      </c>
      <c r="U193" s="25" t="s">
        <v>1011</v>
      </c>
    </row>
    <row r="194" spans="1:21" ht="24" thickBot="1" x14ac:dyDescent="0.3">
      <c r="A194" s="32">
        <v>189</v>
      </c>
      <c r="B194" s="141">
        <v>45712</v>
      </c>
      <c r="C194" s="15"/>
      <c r="D194" s="16"/>
      <c r="E194" s="16"/>
      <c r="F194" s="17" t="s">
        <v>14</v>
      </c>
      <c r="G194" s="15" t="s">
        <v>1170</v>
      </c>
      <c r="H194" s="16" t="s">
        <v>1171</v>
      </c>
      <c r="I194" s="16" t="s">
        <v>1172</v>
      </c>
      <c r="J194" s="17" t="s">
        <v>1173</v>
      </c>
      <c r="K194" s="145" t="str">
        <f t="shared" si="9"/>
        <v>Ruibin Blue</v>
      </c>
      <c r="L194" s="145" t="str">
        <f t="shared" si="10"/>
        <v>RUIBIN BLUE</v>
      </c>
      <c r="M194" s="91" t="s">
        <v>31</v>
      </c>
      <c r="N194" s="16" t="s">
        <v>32</v>
      </c>
      <c r="O194" s="129">
        <v>204000</v>
      </c>
      <c r="P194" s="16">
        <v>0</v>
      </c>
      <c r="Q194" s="16" t="s">
        <v>409</v>
      </c>
      <c r="R194" s="16" t="s">
        <v>1174</v>
      </c>
      <c r="S194" s="17" t="s">
        <v>1175</v>
      </c>
      <c r="T194" s="25" t="str">
        <f t="shared" si="11"/>
        <v>10ZW7273316YEBGTS100886C-LR4H8UDCXS6403271</v>
      </c>
      <c r="U194" s="25" t="s">
        <v>1011</v>
      </c>
    </row>
    <row r="195" spans="1:21" ht="24" thickBot="1" x14ac:dyDescent="0.3">
      <c r="A195" s="32">
        <v>190</v>
      </c>
      <c r="B195" s="141">
        <v>45714</v>
      </c>
      <c r="C195" s="15"/>
      <c r="D195" s="16" t="s">
        <v>14</v>
      </c>
      <c r="E195" s="16"/>
      <c r="F195" s="17"/>
      <c r="G195" s="15" t="s">
        <v>1180</v>
      </c>
      <c r="H195" s="16" t="s">
        <v>1181</v>
      </c>
      <c r="I195" s="16" t="s">
        <v>1182</v>
      </c>
      <c r="J195" s="17" t="s">
        <v>1479</v>
      </c>
      <c r="K195" s="145" t="str">
        <f t="shared" si="9"/>
        <v>T5 Grey</v>
      </c>
      <c r="L195" s="145" t="str">
        <f t="shared" si="10"/>
        <v>T5 GREY</v>
      </c>
      <c r="M195" s="91" t="s">
        <v>18</v>
      </c>
      <c r="N195" s="16" t="s">
        <v>39</v>
      </c>
      <c r="O195" s="129">
        <v>248000</v>
      </c>
      <c r="P195" s="16">
        <v>0</v>
      </c>
      <c r="Q195" s="16" t="s">
        <v>352</v>
      </c>
      <c r="R195" s="16" t="s">
        <v>1189</v>
      </c>
      <c r="S195" s="17" t="s">
        <v>1190</v>
      </c>
      <c r="T195" s="25" t="str">
        <f t="shared" si="11"/>
        <v>10ZW7265319YEBGTRB04598C-L5X35UF06R6408001</v>
      </c>
      <c r="U195" s="42" t="s">
        <v>1076</v>
      </c>
    </row>
    <row r="196" spans="1:21" ht="24" thickBot="1" x14ac:dyDescent="0.3">
      <c r="A196" s="32">
        <v>191</v>
      </c>
      <c r="B196" s="141">
        <v>45714</v>
      </c>
      <c r="C196" s="15"/>
      <c r="D196" s="16" t="s">
        <v>14</v>
      </c>
      <c r="E196" s="16"/>
      <c r="F196" s="17"/>
      <c r="G196" s="15" t="s">
        <v>1176</v>
      </c>
      <c r="H196" s="16" t="s">
        <v>1178</v>
      </c>
      <c r="I196" s="16" t="s">
        <v>1183</v>
      </c>
      <c r="J196" s="17" t="s">
        <v>1185</v>
      </c>
      <c r="K196" s="145" t="str">
        <f t="shared" si="9"/>
        <v>Ruibin Black</v>
      </c>
      <c r="L196" s="145" t="str">
        <f t="shared" si="10"/>
        <v>RUIBIN BLACK</v>
      </c>
      <c r="M196" s="91" t="s">
        <v>31</v>
      </c>
      <c r="N196" s="16" t="s">
        <v>113</v>
      </c>
      <c r="O196" s="129">
        <v>202000</v>
      </c>
      <c r="P196" s="16">
        <v>0</v>
      </c>
      <c r="Q196" s="16" t="s">
        <v>409</v>
      </c>
      <c r="R196" s="16" t="s">
        <v>1188</v>
      </c>
      <c r="S196" s="17" t="s">
        <v>1191</v>
      </c>
      <c r="T196" s="25" t="str">
        <f t="shared" si="11"/>
        <v>10ZW7273316YEBGTRA18051C-LR4H8UDC5R6406749</v>
      </c>
      <c r="U196" s="33" t="s">
        <v>1011</v>
      </c>
    </row>
    <row r="197" spans="1:21" ht="24" thickBot="1" x14ac:dyDescent="0.3">
      <c r="A197" s="32">
        <v>192</v>
      </c>
      <c r="B197" s="141">
        <v>45714</v>
      </c>
      <c r="C197" s="15"/>
      <c r="D197" s="16"/>
      <c r="E197" s="16"/>
      <c r="F197" s="17" t="s">
        <v>14</v>
      </c>
      <c r="G197" s="15" t="s">
        <v>1177</v>
      </c>
      <c r="H197" s="16" t="s">
        <v>1179</v>
      </c>
      <c r="I197" s="16" t="s">
        <v>1184</v>
      </c>
      <c r="J197" s="17" t="s">
        <v>1186</v>
      </c>
      <c r="K197" s="145" t="str">
        <f t="shared" si="9"/>
        <v>M3 Blue</v>
      </c>
      <c r="L197" s="145" t="str">
        <f t="shared" si="10"/>
        <v>M3 BLUE</v>
      </c>
      <c r="M197" s="91" t="s">
        <v>887</v>
      </c>
      <c r="N197" s="16" t="s">
        <v>32</v>
      </c>
      <c r="O197" s="129">
        <v>169000</v>
      </c>
      <c r="P197" s="16">
        <v>0</v>
      </c>
      <c r="Q197" s="16" t="s">
        <v>352</v>
      </c>
      <c r="R197" s="16" t="s">
        <v>1187</v>
      </c>
      <c r="S197" s="17" t="s">
        <v>1192</v>
      </c>
      <c r="T197" s="25" t="str">
        <f t="shared" si="11"/>
        <v>10ZW6050312YEBDAS100022W-LR4F9MDC856900310</v>
      </c>
      <c r="U197" s="25" t="s">
        <v>1011</v>
      </c>
    </row>
    <row r="198" spans="1:21" ht="24" thickBot="1" x14ac:dyDescent="0.3">
      <c r="A198" s="32">
        <v>193</v>
      </c>
      <c r="B198" s="141">
        <v>45719</v>
      </c>
      <c r="C198" s="15"/>
      <c r="D198" s="16"/>
      <c r="E198" s="16"/>
      <c r="F198" s="17" t="s">
        <v>14</v>
      </c>
      <c r="G198" s="15" t="s">
        <v>1193</v>
      </c>
      <c r="H198" s="16" t="s">
        <v>1194</v>
      </c>
      <c r="I198" s="16" t="s">
        <v>1195</v>
      </c>
      <c r="J198" s="17" t="s">
        <v>918</v>
      </c>
      <c r="K198" s="145" t="str">
        <f t="shared" si="9"/>
        <v>Ruibin Grey</v>
      </c>
      <c r="L198" s="145" t="str">
        <f t="shared" si="10"/>
        <v>RUIBIN GREY</v>
      </c>
      <c r="M198" s="91" t="s">
        <v>31</v>
      </c>
      <c r="N198" s="16" t="s">
        <v>39</v>
      </c>
      <c r="O198" s="129">
        <v>204000</v>
      </c>
      <c r="P198" s="16">
        <v>0</v>
      </c>
      <c r="Q198" s="16" t="s">
        <v>1196</v>
      </c>
      <c r="R198" s="16" t="s">
        <v>1197</v>
      </c>
      <c r="S198" s="17" t="s">
        <v>1198</v>
      </c>
      <c r="T198" s="25" t="str">
        <f t="shared" si="11"/>
        <v>10ZW7273316YEBGTR914695C-LR4H8UDC7R6400550</v>
      </c>
      <c r="U198" s="25" t="s">
        <v>1011</v>
      </c>
    </row>
    <row r="199" spans="1:21" ht="24" thickBot="1" x14ac:dyDescent="0.3">
      <c r="A199" s="32">
        <v>194</v>
      </c>
      <c r="B199" s="141">
        <v>45719</v>
      </c>
      <c r="C199" s="15"/>
      <c r="D199" s="16" t="s">
        <v>14</v>
      </c>
      <c r="E199" s="16"/>
      <c r="F199" s="17"/>
      <c r="G199" s="15" t="s">
        <v>1199</v>
      </c>
      <c r="H199" s="16" t="s">
        <v>1200</v>
      </c>
      <c r="I199" s="16" t="s">
        <v>1201</v>
      </c>
      <c r="J199" s="17" t="s">
        <v>1202</v>
      </c>
      <c r="K199" s="145" t="str">
        <f t="shared" ref="K199:K262" si="12">PROPER(L199)</f>
        <v>Ruibin Blue</v>
      </c>
      <c r="L199" s="145" t="str">
        <f t="shared" ref="L199:L262" si="13">M199 &amp;" "&amp; N199</f>
        <v>RUIBIN BLUE</v>
      </c>
      <c r="M199" s="91" t="s">
        <v>31</v>
      </c>
      <c r="N199" s="16" t="s">
        <v>32</v>
      </c>
      <c r="O199" s="129">
        <v>204000</v>
      </c>
      <c r="P199" s="16">
        <v>0</v>
      </c>
      <c r="Q199" s="16" t="s">
        <v>409</v>
      </c>
      <c r="R199" s="16" t="s">
        <v>1203</v>
      </c>
      <c r="S199" s="17" t="s">
        <v>1204</v>
      </c>
      <c r="T199" s="25" t="str">
        <f t="shared" si="11"/>
        <v>10ZW7273316YEBGTS100797C-LR4H8UDC8S6403267</v>
      </c>
      <c r="U199" s="25" t="s">
        <v>1011</v>
      </c>
    </row>
    <row r="200" spans="1:21" ht="24" thickBot="1" x14ac:dyDescent="0.3">
      <c r="A200" s="32">
        <v>195</v>
      </c>
      <c r="B200" s="141">
        <v>45719</v>
      </c>
      <c r="C200" s="15"/>
      <c r="D200" s="16" t="s">
        <v>14</v>
      </c>
      <c r="E200" s="16"/>
      <c r="F200" s="17"/>
      <c r="G200" s="15" t="s">
        <v>1205</v>
      </c>
      <c r="H200" s="16" t="s">
        <v>1206</v>
      </c>
      <c r="I200" s="16" t="s">
        <v>1207</v>
      </c>
      <c r="J200" s="17" t="s">
        <v>1208</v>
      </c>
      <c r="K200" s="145" t="str">
        <f t="shared" si="12"/>
        <v>Ruibin Black</v>
      </c>
      <c r="L200" s="145" t="str">
        <f t="shared" si="13"/>
        <v>RUIBIN BLACK</v>
      </c>
      <c r="M200" s="91" t="s">
        <v>31</v>
      </c>
      <c r="N200" s="16" t="s">
        <v>113</v>
      </c>
      <c r="O200" s="129">
        <v>204000</v>
      </c>
      <c r="P200" s="16">
        <v>0</v>
      </c>
      <c r="Q200" s="16" t="s">
        <v>751</v>
      </c>
      <c r="R200" s="16" t="s">
        <v>1209</v>
      </c>
      <c r="S200" s="17" t="s">
        <v>1210</v>
      </c>
      <c r="T200" s="25" t="str">
        <f t="shared" si="11"/>
        <v>10ZW7273316YEBGTRA18203C-LR4H8UDC0R6406707</v>
      </c>
      <c r="U200" s="25" t="s">
        <v>1011</v>
      </c>
    </row>
    <row r="201" spans="1:21" ht="24" thickBot="1" x14ac:dyDescent="0.3">
      <c r="A201" s="32">
        <v>196</v>
      </c>
      <c r="B201" s="141">
        <v>45725</v>
      </c>
      <c r="C201" s="15"/>
      <c r="D201" s="16" t="s">
        <v>14</v>
      </c>
      <c r="E201" s="16"/>
      <c r="F201" s="17"/>
      <c r="G201" s="15" t="s">
        <v>1211</v>
      </c>
      <c r="H201" s="16" t="s">
        <v>1212</v>
      </c>
      <c r="I201" s="16" t="s">
        <v>1213</v>
      </c>
      <c r="J201" s="17" t="s">
        <v>1214</v>
      </c>
      <c r="K201" s="145" t="str">
        <f t="shared" si="12"/>
        <v>Ruibin Black</v>
      </c>
      <c r="L201" s="145" t="str">
        <f t="shared" si="13"/>
        <v>RUIBIN BLACK</v>
      </c>
      <c r="M201" s="91" t="s">
        <v>31</v>
      </c>
      <c r="N201" s="16" t="s">
        <v>113</v>
      </c>
      <c r="O201" s="129">
        <v>204000</v>
      </c>
      <c r="P201" s="16">
        <v>0</v>
      </c>
      <c r="Q201" s="16" t="s">
        <v>409</v>
      </c>
      <c r="R201" s="16" t="s">
        <v>1215</v>
      </c>
      <c r="S201" s="17" t="s">
        <v>1216</v>
      </c>
      <c r="T201" s="25" t="str">
        <f t="shared" si="11"/>
        <v>10ZW7273316YEBGTRA18191C-LR4H8UDC1R6406750</v>
      </c>
      <c r="U201" s="25" t="s">
        <v>1011</v>
      </c>
    </row>
    <row r="202" spans="1:21" ht="24" thickBot="1" x14ac:dyDescent="0.4">
      <c r="A202" s="142">
        <v>197</v>
      </c>
      <c r="B202" s="143">
        <v>45727</v>
      </c>
      <c r="C202" s="143"/>
      <c r="D202" s="67" t="s">
        <v>14</v>
      </c>
      <c r="E202" s="67"/>
      <c r="F202" s="59"/>
      <c r="G202" s="66" t="s">
        <v>1219</v>
      </c>
      <c r="H202" s="67" t="s">
        <v>1220</v>
      </c>
      <c r="I202" s="67" t="s">
        <v>1221</v>
      </c>
      <c r="J202" s="59" t="s">
        <v>1222</v>
      </c>
      <c r="K202" s="146" t="str">
        <f t="shared" si="12"/>
        <v>Ruibin Black</v>
      </c>
      <c r="L202" s="146" t="str">
        <f t="shared" si="13"/>
        <v>RUIBIN BLACK</v>
      </c>
      <c r="M202" s="92" t="s">
        <v>31</v>
      </c>
      <c r="N202" s="67" t="s">
        <v>113</v>
      </c>
      <c r="O202" s="130">
        <v>266000</v>
      </c>
      <c r="P202" s="67">
        <v>0</v>
      </c>
      <c r="Q202" s="67" t="s">
        <v>1655</v>
      </c>
      <c r="R202" s="67" t="s">
        <v>1223</v>
      </c>
      <c r="S202" s="59" t="s">
        <v>1224</v>
      </c>
      <c r="T202" s="59" t="str">
        <f t="shared" si="11"/>
        <v>10ZW7273316YEBGTS100835C-LR4H8UDC7S6403227</v>
      </c>
      <c r="U202" s="60" t="s">
        <v>1225</v>
      </c>
    </row>
    <row r="203" spans="1:21" ht="24" thickBot="1" x14ac:dyDescent="0.3">
      <c r="A203" s="32">
        <v>198</v>
      </c>
      <c r="B203" s="141">
        <v>45728</v>
      </c>
      <c r="C203" s="15"/>
      <c r="D203" s="16" t="s">
        <v>14</v>
      </c>
      <c r="E203" s="16"/>
      <c r="F203" s="17"/>
      <c r="G203" s="15" t="s">
        <v>1217</v>
      </c>
      <c r="H203" s="16" t="s">
        <v>1218</v>
      </c>
      <c r="I203" s="16" t="s">
        <v>1226</v>
      </c>
      <c r="J203" s="17" t="s">
        <v>1227</v>
      </c>
      <c r="K203" s="145" t="str">
        <f t="shared" si="12"/>
        <v>T5 Red</v>
      </c>
      <c r="L203" s="145" t="str">
        <f t="shared" si="13"/>
        <v>T5 RED</v>
      </c>
      <c r="M203" s="91" t="s">
        <v>18</v>
      </c>
      <c r="N203" s="16" t="s">
        <v>19</v>
      </c>
      <c r="O203" s="129">
        <v>244500</v>
      </c>
      <c r="P203" s="16">
        <v>0</v>
      </c>
      <c r="Q203" s="16" t="s">
        <v>352</v>
      </c>
      <c r="R203" s="16" t="s">
        <v>1228</v>
      </c>
      <c r="S203" s="17" t="s">
        <v>1229</v>
      </c>
      <c r="T203" s="25" t="str">
        <f t="shared" si="11"/>
        <v>10ZW7265319YEBGTR924508C-L5XE5UF07R6401798</v>
      </c>
      <c r="U203" s="25" t="s">
        <v>1011</v>
      </c>
    </row>
    <row r="204" spans="1:21" ht="24" thickBot="1" x14ac:dyDescent="0.3">
      <c r="A204" s="126">
        <v>199</v>
      </c>
      <c r="B204" s="141">
        <v>45728</v>
      </c>
      <c r="C204" s="64"/>
      <c r="D204" s="62" t="s">
        <v>14</v>
      </c>
      <c r="E204" s="62"/>
      <c r="F204" s="63"/>
      <c r="G204" s="64" t="s">
        <v>1230</v>
      </c>
      <c r="H204" s="62" t="s">
        <v>1231</v>
      </c>
      <c r="I204" s="62" t="s">
        <v>1232</v>
      </c>
      <c r="J204" s="63" t="s">
        <v>1233</v>
      </c>
      <c r="K204" s="145" t="str">
        <f t="shared" si="12"/>
        <v>Ruibin Grey</v>
      </c>
      <c r="L204" s="145" t="str">
        <f t="shared" si="13"/>
        <v>RUIBIN GREY</v>
      </c>
      <c r="M204" s="64" t="s">
        <v>31</v>
      </c>
      <c r="N204" s="62" t="s">
        <v>39</v>
      </c>
      <c r="O204" s="134">
        <v>204000</v>
      </c>
      <c r="P204" s="62">
        <v>0</v>
      </c>
      <c r="Q204" s="45" t="s">
        <v>1547</v>
      </c>
      <c r="R204" s="62" t="s">
        <v>1234</v>
      </c>
      <c r="S204" s="63" t="s">
        <v>1235</v>
      </c>
      <c r="T204" s="25" t="str">
        <f t="shared" si="11"/>
        <v>10ZW7273316YEBGTS100810C-LR4H8UDC8S6403138</v>
      </c>
      <c r="U204" s="106" t="s">
        <v>1225</v>
      </c>
    </row>
    <row r="205" spans="1:21" ht="24" thickBot="1" x14ac:dyDescent="0.3">
      <c r="A205" s="39">
        <v>200</v>
      </c>
      <c r="B205" s="141">
        <v>45731</v>
      </c>
      <c r="C205" s="48"/>
      <c r="D205" s="49" t="s">
        <v>14</v>
      </c>
      <c r="E205" s="49"/>
      <c r="F205" s="36"/>
      <c r="G205" s="48" t="s">
        <v>1236</v>
      </c>
      <c r="H205" s="49" t="s">
        <v>1237</v>
      </c>
      <c r="I205" s="49" t="s">
        <v>1238</v>
      </c>
      <c r="J205" s="36" t="s">
        <v>1239</v>
      </c>
      <c r="K205" s="145" t="str">
        <f t="shared" si="12"/>
        <v>M3 Blue</v>
      </c>
      <c r="L205" s="145" t="str">
        <f t="shared" si="13"/>
        <v>M3 BLUE</v>
      </c>
      <c r="M205" s="89" t="s">
        <v>887</v>
      </c>
      <c r="N205" s="49" t="s">
        <v>32</v>
      </c>
      <c r="O205" s="133">
        <v>169000</v>
      </c>
      <c r="P205" s="49">
        <v>0</v>
      </c>
      <c r="Q205" s="49" t="s">
        <v>409</v>
      </c>
      <c r="R205" s="49" t="s">
        <v>1240</v>
      </c>
      <c r="S205" s="36" t="s">
        <v>1241</v>
      </c>
      <c r="T205" s="25" t="str">
        <f t="shared" si="11"/>
        <v>10ZW6050312YEBDAS100178W-LR4F9MDC0S6900267</v>
      </c>
      <c r="U205" s="42" t="s">
        <v>1011</v>
      </c>
    </row>
    <row r="206" spans="1:21" ht="24" thickBot="1" x14ac:dyDescent="0.3">
      <c r="A206" s="27">
        <v>201</v>
      </c>
      <c r="B206" s="141">
        <v>45732</v>
      </c>
      <c r="C206" s="70"/>
      <c r="D206" s="71" t="s">
        <v>14</v>
      </c>
      <c r="E206" s="71"/>
      <c r="F206" s="17"/>
      <c r="G206" s="70" t="s">
        <v>1242</v>
      </c>
      <c r="H206" s="71" t="s">
        <v>1243</v>
      </c>
      <c r="I206" s="71" t="s">
        <v>1258</v>
      </c>
      <c r="J206" s="17" t="s">
        <v>1244</v>
      </c>
      <c r="K206" s="145" t="str">
        <f t="shared" si="12"/>
        <v>T5 Grey</v>
      </c>
      <c r="L206" s="145" t="str">
        <f t="shared" si="13"/>
        <v>T5 GREY</v>
      </c>
      <c r="M206" s="91" t="s">
        <v>18</v>
      </c>
      <c r="N206" s="71" t="s">
        <v>39</v>
      </c>
      <c r="O206" s="129">
        <v>248500</v>
      </c>
      <c r="P206" s="71">
        <v>0</v>
      </c>
      <c r="Q206" s="71" t="s">
        <v>409</v>
      </c>
      <c r="R206" s="71" t="s">
        <v>1245</v>
      </c>
      <c r="S206" s="17" t="s">
        <v>1246</v>
      </c>
      <c r="T206" s="25" t="str">
        <f t="shared" si="11"/>
        <v>10ZW7265319YEBGTR924448C-L5XE5UF0XR6401780</v>
      </c>
      <c r="U206" s="25" t="s">
        <v>1011</v>
      </c>
    </row>
    <row r="207" spans="1:21" ht="24" thickBot="1" x14ac:dyDescent="0.3">
      <c r="A207" s="27">
        <v>202</v>
      </c>
      <c r="B207" s="141">
        <v>45732</v>
      </c>
      <c r="C207" s="74"/>
      <c r="D207" s="75" t="s">
        <v>14</v>
      </c>
      <c r="E207" s="75"/>
      <c r="F207" s="76"/>
      <c r="G207" s="74" t="s">
        <v>1247</v>
      </c>
      <c r="H207" s="75" t="s">
        <v>1248</v>
      </c>
      <c r="I207" s="75" t="s">
        <v>1259</v>
      </c>
      <c r="J207" s="76" t="s">
        <v>1249</v>
      </c>
      <c r="K207" s="145" t="str">
        <f t="shared" si="12"/>
        <v>Epoc Black</v>
      </c>
      <c r="L207" s="145" t="str">
        <f t="shared" si="13"/>
        <v>EPOC BLACK</v>
      </c>
      <c r="M207" s="98" t="s">
        <v>498</v>
      </c>
      <c r="N207" s="75" t="s">
        <v>113</v>
      </c>
      <c r="O207" s="135">
        <v>350000</v>
      </c>
      <c r="P207" s="75">
        <v>0</v>
      </c>
      <c r="Q207" s="75" t="s">
        <v>352</v>
      </c>
      <c r="R207" s="75" t="s">
        <v>1250</v>
      </c>
      <c r="S207" s="76" t="s">
        <v>1251</v>
      </c>
      <c r="T207" s="25" t="str">
        <f t="shared" si="11"/>
        <v>12ZW7271327YEDKRR903660C-LR4K3UPA0R6404003</v>
      </c>
      <c r="U207" s="77" t="s">
        <v>1011</v>
      </c>
    </row>
    <row r="208" spans="1:21" ht="24" thickBot="1" x14ac:dyDescent="0.4">
      <c r="A208" s="142">
        <v>203</v>
      </c>
      <c r="B208" s="143">
        <v>45733</v>
      </c>
      <c r="C208" s="143"/>
      <c r="D208" s="73"/>
      <c r="E208" s="73"/>
      <c r="F208" s="68" t="s">
        <v>14</v>
      </c>
      <c r="G208" s="72" t="s">
        <v>1252</v>
      </c>
      <c r="H208" s="73" t="s">
        <v>1253</v>
      </c>
      <c r="I208" s="73" t="s">
        <v>1257</v>
      </c>
      <c r="J208" s="68" t="s">
        <v>1254</v>
      </c>
      <c r="K208" s="146" t="str">
        <f t="shared" si="12"/>
        <v>G5 Grey</v>
      </c>
      <c r="L208" s="146" t="str">
        <f t="shared" si="13"/>
        <v>G5 GREY</v>
      </c>
      <c r="M208" s="90" t="s">
        <v>50</v>
      </c>
      <c r="N208" s="73" t="s">
        <v>39</v>
      </c>
      <c r="O208" s="136">
        <v>280000</v>
      </c>
      <c r="P208" s="73">
        <v>4000</v>
      </c>
      <c r="Q208" s="73" t="s">
        <v>1596</v>
      </c>
      <c r="R208" s="73" t="s">
        <v>1255</v>
      </c>
      <c r="S208" s="68" t="s">
        <v>1256</v>
      </c>
      <c r="T208" s="59" t="str">
        <f t="shared" si="11"/>
        <v>12ZW7253318YECER619379C-LR495UF03R6470871</v>
      </c>
      <c r="U208" s="69" t="s">
        <v>1225</v>
      </c>
    </row>
    <row r="209" spans="1:21" ht="24" thickBot="1" x14ac:dyDescent="0.3">
      <c r="A209" s="27">
        <v>204</v>
      </c>
      <c r="B209" s="141">
        <v>45734</v>
      </c>
      <c r="C209" s="48"/>
      <c r="D209" s="49"/>
      <c r="E209" s="49"/>
      <c r="F209" s="36" t="s">
        <v>14</v>
      </c>
      <c r="G209" s="48" t="s">
        <v>1260</v>
      </c>
      <c r="H209" s="49" t="s">
        <v>1261</v>
      </c>
      <c r="I209" s="49" t="s">
        <v>1265</v>
      </c>
      <c r="J209" s="36" t="s">
        <v>1262</v>
      </c>
      <c r="K209" s="145" t="str">
        <f t="shared" si="12"/>
        <v>M3 Blue</v>
      </c>
      <c r="L209" s="145" t="str">
        <f t="shared" si="13"/>
        <v>M3 BLUE</v>
      </c>
      <c r="M209" s="89" t="s">
        <v>887</v>
      </c>
      <c r="N209" s="49" t="s">
        <v>32</v>
      </c>
      <c r="O209" s="133">
        <v>165000</v>
      </c>
      <c r="P209" s="49">
        <v>0</v>
      </c>
      <c r="Q209" s="49" t="s">
        <v>352</v>
      </c>
      <c r="R209" s="49" t="s">
        <v>1263</v>
      </c>
      <c r="S209" s="36" t="s">
        <v>1264</v>
      </c>
      <c r="T209" s="25" t="str">
        <f t="shared" si="11"/>
        <v>10ZW6050312YEBDAS100087W-LR4F9MDC8S6900288</v>
      </c>
      <c r="U209" s="42" t="s">
        <v>1011</v>
      </c>
    </row>
    <row r="210" spans="1:21" ht="24" thickBot="1" x14ac:dyDescent="0.3">
      <c r="A210" s="27">
        <v>205</v>
      </c>
      <c r="B210" s="141">
        <v>45738</v>
      </c>
      <c r="C210" s="48"/>
      <c r="D210" s="49"/>
      <c r="E210" s="49" t="s">
        <v>14</v>
      </c>
      <c r="F210" s="36"/>
      <c r="G210" s="48" t="s">
        <v>1267</v>
      </c>
      <c r="H210" s="49" t="s">
        <v>1268</v>
      </c>
      <c r="I210" s="49" t="s">
        <v>1277</v>
      </c>
      <c r="J210" s="36" t="s">
        <v>1269</v>
      </c>
      <c r="K210" s="145" t="str">
        <f t="shared" si="12"/>
        <v>T5 Grey</v>
      </c>
      <c r="L210" s="145" t="str">
        <f t="shared" si="13"/>
        <v>T5 GREY</v>
      </c>
      <c r="M210" s="89" t="s">
        <v>18</v>
      </c>
      <c r="N210" s="49" t="s">
        <v>39</v>
      </c>
      <c r="O210" s="133">
        <v>248500</v>
      </c>
      <c r="P210" s="49">
        <v>6500</v>
      </c>
      <c r="Q210" s="49" t="s">
        <v>352</v>
      </c>
      <c r="R210" s="49" t="s">
        <v>1270</v>
      </c>
      <c r="S210" s="36" t="s">
        <v>1271</v>
      </c>
      <c r="T210" s="25" t="str">
        <f t="shared" si="11"/>
        <v>10ZW7265319YEBGTR924509C-L5XE5UF06R6401694</v>
      </c>
      <c r="U210" s="42" t="s">
        <v>1076</v>
      </c>
    </row>
    <row r="211" spans="1:21" ht="24" thickBot="1" x14ac:dyDescent="0.3">
      <c r="A211" s="27">
        <v>206</v>
      </c>
      <c r="B211" s="141">
        <v>45738</v>
      </c>
      <c r="C211" s="48"/>
      <c r="D211" s="49"/>
      <c r="E211" s="49"/>
      <c r="F211" s="36" t="s">
        <v>14</v>
      </c>
      <c r="G211" s="48" t="s">
        <v>1272</v>
      </c>
      <c r="H211" s="49" t="s">
        <v>1273</v>
      </c>
      <c r="I211" s="49" t="s">
        <v>1278</v>
      </c>
      <c r="J211" s="36" t="s">
        <v>1274</v>
      </c>
      <c r="K211" s="145" t="str">
        <f t="shared" si="12"/>
        <v>T5 Grey</v>
      </c>
      <c r="L211" s="145" t="str">
        <f t="shared" si="13"/>
        <v>T5 GREY</v>
      </c>
      <c r="M211" s="89" t="s">
        <v>18</v>
      </c>
      <c r="N211" s="49" t="s">
        <v>39</v>
      </c>
      <c r="O211" s="133">
        <v>248500</v>
      </c>
      <c r="P211" s="49">
        <v>0</v>
      </c>
      <c r="Q211" s="49" t="s">
        <v>352</v>
      </c>
      <c r="R211" s="49" t="s">
        <v>1275</v>
      </c>
      <c r="S211" s="36" t="s">
        <v>1276</v>
      </c>
      <c r="T211" s="25" t="str">
        <f t="shared" si="11"/>
        <v>10ZW7265319YEBGTR924457C-L5XE5UF00R6401769</v>
      </c>
      <c r="U211" s="33" t="s">
        <v>1011</v>
      </c>
    </row>
    <row r="212" spans="1:21" ht="24" thickBot="1" x14ac:dyDescent="0.3">
      <c r="A212" s="27">
        <v>207</v>
      </c>
      <c r="B212" s="141">
        <v>45739</v>
      </c>
      <c r="C212" s="48"/>
      <c r="D212" s="49" t="s">
        <v>14</v>
      </c>
      <c r="E212" s="49"/>
      <c r="F212" s="36"/>
      <c r="G212" s="48" t="s">
        <v>1281</v>
      </c>
      <c r="H212" s="49" t="s">
        <v>1282</v>
      </c>
      <c r="I212" s="49" t="s">
        <v>1279</v>
      </c>
      <c r="J212" s="36" t="s">
        <v>1283</v>
      </c>
      <c r="K212" s="145" t="str">
        <f t="shared" si="12"/>
        <v>Ruibin Blue</v>
      </c>
      <c r="L212" s="145" t="str">
        <f t="shared" si="13"/>
        <v>RUIBIN BLUE</v>
      </c>
      <c r="M212" s="89" t="s">
        <v>31</v>
      </c>
      <c r="N212" s="49" t="s">
        <v>32</v>
      </c>
      <c r="O212" s="133">
        <v>204000</v>
      </c>
      <c r="P212" s="49">
        <v>0</v>
      </c>
      <c r="Q212" s="49" t="s">
        <v>352</v>
      </c>
      <c r="R212" s="49" t="s">
        <v>1284</v>
      </c>
      <c r="S212" s="36" t="s">
        <v>1285</v>
      </c>
      <c r="T212" s="25" t="str">
        <f t="shared" si="11"/>
        <v>10ZW7273316YEBGTS100782C-LR4H8UDC6S6403333</v>
      </c>
      <c r="U212" s="42" t="s">
        <v>1011</v>
      </c>
    </row>
    <row r="213" spans="1:21" ht="24" thickBot="1" x14ac:dyDescent="0.3">
      <c r="A213" s="27">
        <v>208</v>
      </c>
      <c r="B213" s="141">
        <v>45739</v>
      </c>
      <c r="C213" s="48"/>
      <c r="D213" s="49"/>
      <c r="E213" s="49"/>
      <c r="F213" s="36" t="s">
        <v>14</v>
      </c>
      <c r="G213" s="48" t="s">
        <v>1290</v>
      </c>
      <c r="H213" s="49" t="s">
        <v>1289</v>
      </c>
      <c r="I213" s="49" t="s">
        <v>1280</v>
      </c>
      <c r="J213" s="36" t="s">
        <v>1288</v>
      </c>
      <c r="K213" s="145" t="str">
        <f t="shared" si="12"/>
        <v>M3 Green</v>
      </c>
      <c r="L213" s="145" t="str">
        <f t="shared" si="13"/>
        <v>M3 GREEN</v>
      </c>
      <c r="M213" s="89" t="s">
        <v>887</v>
      </c>
      <c r="N213" s="49" t="s">
        <v>901</v>
      </c>
      <c r="O213" s="133">
        <v>169000</v>
      </c>
      <c r="P213" s="49">
        <v>0</v>
      </c>
      <c r="Q213" s="49" t="s">
        <v>409</v>
      </c>
      <c r="R213" s="49" t="s">
        <v>1287</v>
      </c>
      <c r="S213" s="36" t="s">
        <v>1286</v>
      </c>
      <c r="T213" s="25" t="str">
        <f t="shared" si="11"/>
        <v>10ZW6050312YEBDAR854838C-LR4F9MDC7R6919487</v>
      </c>
      <c r="U213" s="42" t="s">
        <v>1011</v>
      </c>
    </row>
    <row r="214" spans="1:21" ht="24" thickBot="1" x14ac:dyDescent="0.3">
      <c r="A214" s="27">
        <v>209</v>
      </c>
      <c r="B214" s="141">
        <v>45743</v>
      </c>
      <c r="C214" s="48"/>
      <c r="D214" s="49" t="s">
        <v>14</v>
      </c>
      <c r="E214" s="49"/>
      <c r="F214" s="36"/>
      <c r="G214" s="48" t="s">
        <v>1291</v>
      </c>
      <c r="H214" s="49" t="s">
        <v>1292</v>
      </c>
      <c r="I214" s="49" t="s">
        <v>1293</v>
      </c>
      <c r="J214" s="36" t="s">
        <v>1294</v>
      </c>
      <c r="K214" s="145" t="str">
        <f t="shared" si="12"/>
        <v>Ruibin Black</v>
      </c>
      <c r="L214" s="145" t="str">
        <f t="shared" si="13"/>
        <v>RUIBIN BLACK</v>
      </c>
      <c r="M214" s="89" t="s">
        <v>31</v>
      </c>
      <c r="N214" s="49" t="s">
        <v>113</v>
      </c>
      <c r="O214" s="133">
        <v>204000</v>
      </c>
      <c r="P214" s="49">
        <v>0</v>
      </c>
      <c r="Q214" s="49" t="s">
        <v>409</v>
      </c>
      <c r="R214" s="49" t="s">
        <v>1295</v>
      </c>
      <c r="S214" s="36" t="s">
        <v>1296</v>
      </c>
      <c r="T214" s="25" t="str">
        <f t="shared" si="11"/>
        <v>10ZW7273316YEBGTS100940C-LR4H8UDC8S6403172</v>
      </c>
      <c r="U214" s="42" t="s">
        <v>1297</v>
      </c>
    </row>
    <row r="215" spans="1:21" ht="24" thickBot="1" x14ac:dyDescent="0.3">
      <c r="A215" s="27">
        <v>210</v>
      </c>
      <c r="B215" s="141">
        <v>45745</v>
      </c>
      <c r="C215" s="82"/>
      <c r="D215" s="83" t="s">
        <v>14</v>
      </c>
      <c r="E215" s="83"/>
      <c r="F215" s="17"/>
      <c r="G215" s="82" t="s">
        <v>1298</v>
      </c>
      <c r="H215" s="83" t="s">
        <v>1299</v>
      </c>
      <c r="I215" s="83" t="s">
        <v>1300</v>
      </c>
      <c r="J215" s="17" t="s">
        <v>1301</v>
      </c>
      <c r="K215" s="145" t="str">
        <f t="shared" si="12"/>
        <v>T5 White</v>
      </c>
      <c r="L215" s="145" t="str">
        <f t="shared" si="13"/>
        <v>T5 WHITE</v>
      </c>
      <c r="M215" s="86" t="s">
        <v>18</v>
      </c>
      <c r="N215" s="83" t="s">
        <v>80</v>
      </c>
      <c r="O215" s="83">
        <v>248500</v>
      </c>
      <c r="P215" s="83">
        <v>6500</v>
      </c>
      <c r="Q215" s="83" t="s">
        <v>409</v>
      </c>
      <c r="R215" s="83" t="s">
        <v>1302</v>
      </c>
      <c r="S215" s="17" t="s">
        <v>1303</v>
      </c>
      <c r="T215" s="25" t="str">
        <f t="shared" si="11"/>
        <v>10ZW7265319YEBGTR924522C-L5XE5UF08R6401762</v>
      </c>
      <c r="U215" s="40" t="s">
        <v>1076</v>
      </c>
    </row>
    <row r="216" spans="1:21" ht="24" thickBot="1" x14ac:dyDescent="0.3">
      <c r="A216" s="27">
        <v>211</v>
      </c>
      <c r="B216" s="141">
        <v>45745</v>
      </c>
      <c r="C216" s="82"/>
      <c r="D216" s="83"/>
      <c r="E216" s="83"/>
      <c r="F216" s="17" t="s">
        <v>14</v>
      </c>
      <c r="G216" s="82" t="s">
        <v>1304</v>
      </c>
      <c r="H216" s="83" t="s">
        <v>1305</v>
      </c>
      <c r="I216" s="83" t="s">
        <v>1306</v>
      </c>
      <c r="J216" s="17" t="s">
        <v>1307</v>
      </c>
      <c r="K216" s="145" t="str">
        <f t="shared" si="12"/>
        <v>Ruibin Blue</v>
      </c>
      <c r="L216" s="145" t="str">
        <f t="shared" si="13"/>
        <v>RUIBIN BLUE</v>
      </c>
      <c r="M216" s="86" t="s">
        <v>31</v>
      </c>
      <c r="N216" s="83" t="s">
        <v>32</v>
      </c>
      <c r="O216" s="129">
        <v>204000</v>
      </c>
      <c r="P216" s="83">
        <v>0</v>
      </c>
      <c r="Q216" s="83" t="s">
        <v>409</v>
      </c>
      <c r="R216" s="83" t="s">
        <v>1308</v>
      </c>
      <c r="S216" s="17" t="s">
        <v>1309</v>
      </c>
      <c r="T216" s="25" t="str">
        <f t="shared" si="11"/>
        <v>10ZW7273316YEBGTS100788C-LR4H8UDC5S6403145</v>
      </c>
      <c r="U216" s="33" t="s">
        <v>1011</v>
      </c>
    </row>
    <row r="217" spans="1:21" ht="24" thickBot="1" x14ac:dyDescent="0.3">
      <c r="A217" s="27">
        <v>212</v>
      </c>
      <c r="B217" s="141">
        <v>45745</v>
      </c>
      <c r="C217" s="82"/>
      <c r="D217" s="83" t="s">
        <v>14</v>
      </c>
      <c r="E217" s="83"/>
      <c r="F217" s="17"/>
      <c r="G217" s="82" t="s">
        <v>1310</v>
      </c>
      <c r="H217" s="83" t="s">
        <v>1311</v>
      </c>
      <c r="I217" s="83" t="s">
        <v>1312</v>
      </c>
      <c r="J217" s="17" t="s">
        <v>1313</v>
      </c>
      <c r="K217" s="145" t="str">
        <f t="shared" si="12"/>
        <v>T5 Grey</v>
      </c>
      <c r="L217" s="145" t="str">
        <f t="shared" si="13"/>
        <v>T5 GREY</v>
      </c>
      <c r="M217" s="86" t="s">
        <v>18</v>
      </c>
      <c r="N217" s="83" t="s">
        <v>39</v>
      </c>
      <c r="O217" s="129">
        <v>248500</v>
      </c>
      <c r="P217" s="83">
        <v>6500</v>
      </c>
      <c r="Q217" s="83" t="s">
        <v>352</v>
      </c>
      <c r="R217" s="83" t="s">
        <v>1314</v>
      </c>
      <c r="S217" s="17" t="s">
        <v>1315</v>
      </c>
      <c r="T217" s="25" t="str">
        <f t="shared" si="11"/>
        <v>10ZW7265319YEBGTRB04606C-L5XE5UF09R6406856</v>
      </c>
      <c r="U217" s="42" t="s">
        <v>1076</v>
      </c>
    </row>
    <row r="218" spans="1:21" ht="24" thickBot="1" x14ac:dyDescent="0.3">
      <c r="A218" s="27">
        <v>213</v>
      </c>
      <c r="B218" s="141">
        <v>45746</v>
      </c>
      <c r="C218" s="82"/>
      <c r="D218" s="83" t="s">
        <v>14</v>
      </c>
      <c r="E218" s="83"/>
      <c r="F218" s="17"/>
      <c r="G218" s="82" t="s">
        <v>1320</v>
      </c>
      <c r="H218" s="83" t="s">
        <v>1321</v>
      </c>
      <c r="I218" s="83" t="s">
        <v>1318</v>
      </c>
      <c r="J218" s="17" t="s">
        <v>1322</v>
      </c>
      <c r="K218" s="145" t="str">
        <f t="shared" si="12"/>
        <v>M3 Blue</v>
      </c>
      <c r="L218" s="145" t="str">
        <f t="shared" si="13"/>
        <v>M3 BLUE</v>
      </c>
      <c r="M218" s="86" t="s">
        <v>887</v>
      </c>
      <c r="N218" s="83" t="s">
        <v>32</v>
      </c>
      <c r="O218" s="129">
        <v>169000</v>
      </c>
      <c r="P218" s="83">
        <v>0</v>
      </c>
      <c r="Q218" s="83" t="s">
        <v>409</v>
      </c>
      <c r="R218" s="83" t="s">
        <v>1323</v>
      </c>
      <c r="S218" s="17" t="s">
        <v>1324</v>
      </c>
      <c r="T218" s="25" t="str">
        <f t="shared" si="11"/>
        <v>10ZW6050312YEBDAS100176W-LR4F9MDC5S6900281</v>
      </c>
      <c r="U218" s="33" t="s">
        <v>1011</v>
      </c>
    </row>
    <row r="219" spans="1:21" ht="24" thickBot="1" x14ac:dyDescent="0.3">
      <c r="A219" s="27">
        <v>214</v>
      </c>
      <c r="B219" s="141">
        <v>45746</v>
      </c>
      <c r="C219" s="82"/>
      <c r="D219" s="83" t="s">
        <v>14</v>
      </c>
      <c r="E219" s="83"/>
      <c r="F219" s="17"/>
      <c r="G219" s="82" t="s">
        <v>1316</v>
      </c>
      <c r="H219" s="83" t="s">
        <v>1317</v>
      </c>
      <c r="I219" s="83" t="s">
        <v>1325</v>
      </c>
      <c r="J219" s="17" t="s">
        <v>1319</v>
      </c>
      <c r="K219" s="145" t="str">
        <f t="shared" si="12"/>
        <v>Ruibin Blue</v>
      </c>
      <c r="L219" s="145" t="str">
        <f t="shared" si="13"/>
        <v>RUIBIN BLUE</v>
      </c>
      <c r="M219" s="86" t="s">
        <v>31</v>
      </c>
      <c r="N219" s="83" t="s">
        <v>32</v>
      </c>
      <c r="O219" s="129">
        <v>204000</v>
      </c>
      <c r="P219" s="83">
        <v>0</v>
      </c>
      <c r="Q219" s="83" t="s">
        <v>409</v>
      </c>
      <c r="R219" s="83" t="s">
        <v>1326</v>
      </c>
      <c r="S219" s="17" t="s">
        <v>1327</v>
      </c>
      <c r="T219" s="25" t="str">
        <f t="shared" si="11"/>
        <v>10ZW7273316YEBGTS100880C-LR4H8UDC1S6403126</v>
      </c>
      <c r="U219" s="42" t="s">
        <v>1011</v>
      </c>
    </row>
    <row r="220" spans="1:21" ht="24" thickBot="1" x14ac:dyDescent="0.4">
      <c r="A220" s="142">
        <v>215</v>
      </c>
      <c r="B220" s="143">
        <v>45746</v>
      </c>
      <c r="C220" s="143"/>
      <c r="D220" s="85"/>
      <c r="E220" s="85"/>
      <c r="F220" s="59" t="s">
        <v>14</v>
      </c>
      <c r="G220" s="84" t="s">
        <v>1328</v>
      </c>
      <c r="H220" s="85" t="s">
        <v>1329</v>
      </c>
      <c r="I220" s="85" t="s">
        <v>1330</v>
      </c>
      <c r="J220" s="59" t="s">
        <v>1333</v>
      </c>
      <c r="K220" s="146" t="str">
        <f t="shared" si="12"/>
        <v>T5 White</v>
      </c>
      <c r="L220" s="146" t="str">
        <f t="shared" si="13"/>
        <v>T5 WHITE</v>
      </c>
      <c r="M220" s="87" t="s">
        <v>18</v>
      </c>
      <c r="N220" s="85" t="s">
        <v>80</v>
      </c>
      <c r="O220" s="130">
        <v>248.5</v>
      </c>
      <c r="P220" s="85">
        <v>0</v>
      </c>
      <c r="Q220" s="85" t="s">
        <v>1555</v>
      </c>
      <c r="R220" s="85" t="s">
        <v>1334</v>
      </c>
      <c r="S220" s="59" t="s">
        <v>1335</v>
      </c>
      <c r="T220" s="59" t="str">
        <f t="shared" si="11"/>
        <v>10ZW7265319YEBGTR924510C-L5XE5UF09R6401785</v>
      </c>
      <c r="U220" s="60" t="s">
        <v>58</v>
      </c>
    </row>
    <row r="221" spans="1:21" ht="24" thickBot="1" x14ac:dyDescent="0.4">
      <c r="A221" s="142">
        <v>216</v>
      </c>
      <c r="B221" s="143">
        <v>45746</v>
      </c>
      <c r="C221" s="143"/>
      <c r="D221" s="85"/>
      <c r="E221" s="85"/>
      <c r="F221" s="59" t="s">
        <v>14</v>
      </c>
      <c r="G221" s="84" t="s">
        <v>1331</v>
      </c>
      <c r="H221" s="85" t="s">
        <v>1332</v>
      </c>
      <c r="I221" s="85" t="s">
        <v>1336</v>
      </c>
      <c r="J221" s="59" t="s">
        <v>1333</v>
      </c>
      <c r="K221" s="146" t="str">
        <f t="shared" si="12"/>
        <v>Ruibin Grey</v>
      </c>
      <c r="L221" s="146" t="str">
        <f t="shared" si="13"/>
        <v>RUIBIN GREY</v>
      </c>
      <c r="M221" s="87" t="s">
        <v>31</v>
      </c>
      <c r="N221" s="85" t="s">
        <v>39</v>
      </c>
      <c r="O221" s="130">
        <v>204000</v>
      </c>
      <c r="P221" s="85">
        <v>0</v>
      </c>
      <c r="Q221" s="85" t="s">
        <v>1554</v>
      </c>
      <c r="R221" s="85" t="s">
        <v>1337</v>
      </c>
      <c r="S221" s="59" t="s">
        <v>1338</v>
      </c>
      <c r="T221" s="59" t="str">
        <f t="shared" si="11"/>
        <v>10ZW7273316YEBGTS100889C-LR4H8UDC2S6403118</v>
      </c>
      <c r="U221" s="60" t="s">
        <v>58</v>
      </c>
    </row>
    <row r="222" spans="1:21" ht="24" thickBot="1" x14ac:dyDescent="0.3">
      <c r="A222" s="27">
        <v>217</v>
      </c>
      <c r="B222" s="141">
        <v>45746</v>
      </c>
      <c r="C222" s="82"/>
      <c r="D222" s="83"/>
      <c r="E222" s="83"/>
      <c r="F222" s="17" t="s">
        <v>14</v>
      </c>
      <c r="G222" s="82" t="s">
        <v>1339</v>
      </c>
      <c r="H222" s="83"/>
      <c r="I222" s="83"/>
      <c r="J222" s="17"/>
      <c r="K222" s="145" t="str">
        <f t="shared" si="12"/>
        <v>T5 Grey</v>
      </c>
      <c r="L222" s="145" t="str">
        <f t="shared" si="13"/>
        <v>T5 GREY</v>
      </c>
      <c r="M222" s="86" t="s">
        <v>18</v>
      </c>
      <c r="N222" s="83" t="s">
        <v>39</v>
      </c>
      <c r="O222" s="129">
        <v>248500</v>
      </c>
      <c r="P222" s="83">
        <v>0</v>
      </c>
      <c r="Q222" s="83" t="s">
        <v>352</v>
      </c>
      <c r="R222" s="83" t="s">
        <v>1340</v>
      </c>
      <c r="S222" s="17" t="s">
        <v>1341</v>
      </c>
      <c r="T222" s="25" t="str">
        <f t="shared" si="11"/>
        <v>10ZW7265319YEBGTRB04640C-L5XE5UF02R6406861</v>
      </c>
      <c r="U222" s="42" t="s">
        <v>1011</v>
      </c>
    </row>
    <row r="223" spans="1:21" ht="24" thickBot="1" x14ac:dyDescent="0.3">
      <c r="A223" s="27">
        <v>218</v>
      </c>
      <c r="B223" s="141">
        <v>45753</v>
      </c>
      <c r="C223" s="82"/>
      <c r="D223" s="83"/>
      <c r="E223" s="83"/>
      <c r="F223" s="17" t="s">
        <v>495</v>
      </c>
      <c r="G223" s="82" t="s">
        <v>1342</v>
      </c>
      <c r="H223" s="83" t="s">
        <v>1343</v>
      </c>
      <c r="I223" s="83" t="s">
        <v>1347</v>
      </c>
      <c r="J223" s="17" t="s">
        <v>1344</v>
      </c>
      <c r="K223" s="145" t="str">
        <f t="shared" si="12"/>
        <v>Ruibin Blue</v>
      </c>
      <c r="L223" s="145" t="str">
        <f t="shared" si="13"/>
        <v>RUIBIN BLUE</v>
      </c>
      <c r="M223" s="86" t="s">
        <v>31</v>
      </c>
      <c r="N223" s="83" t="s">
        <v>32</v>
      </c>
      <c r="O223" s="129">
        <v>204000</v>
      </c>
      <c r="P223" s="83">
        <v>1000</v>
      </c>
      <c r="Q223" s="83" t="s">
        <v>352</v>
      </c>
      <c r="R223" s="83" t="s">
        <v>1345</v>
      </c>
      <c r="S223" s="17" t="s">
        <v>1346</v>
      </c>
      <c r="T223" s="25" t="str">
        <f t="shared" si="11"/>
        <v>10ZW7273316YEBGTS100907C-LR4H8UDC2S6403295</v>
      </c>
      <c r="U223" s="25" t="s">
        <v>1011</v>
      </c>
    </row>
    <row r="224" spans="1:21" ht="24" thickBot="1" x14ac:dyDescent="0.3">
      <c r="A224" s="29">
        <v>219</v>
      </c>
      <c r="B224" s="141">
        <v>45753</v>
      </c>
      <c r="C224" s="80"/>
      <c r="D224" s="81"/>
      <c r="E224" s="81"/>
      <c r="F224" s="36" t="s">
        <v>14</v>
      </c>
      <c r="G224" s="80" t="s">
        <v>1348</v>
      </c>
      <c r="H224" s="81" t="s">
        <v>1349</v>
      </c>
      <c r="I224" s="81" t="s">
        <v>1350</v>
      </c>
      <c r="J224" s="36" t="s">
        <v>1351</v>
      </c>
      <c r="K224" s="145" t="str">
        <f t="shared" si="12"/>
        <v>Ruibin Black</v>
      </c>
      <c r="L224" s="145" t="str">
        <f t="shared" si="13"/>
        <v>RUIBIN BLACK</v>
      </c>
      <c r="M224" s="88" t="s">
        <v>31</v>
      </c>
      <c r="N224" s="81" t="s">
        <v>113</v>
      </c>
      <c r="O224" s="133">
        <v>204000</v>
      </c>
      <c r="P224" s="83">
        <v>6000</v>
      </c>
      <c r="Q224" s="81" t="s">
        <v>409</v>
      </c>
      <c r="R224" s="81" t="s">
        <v>1352</v>
      </c>
      <c r="S224" s="36" t="s">
        <v>1353</v>
      </c>
      <c r="T224" s="25" t="str">
        <f t="shared" si="11"/>
        <v>10ZW7273316YEBGTS100766C-LR4H8UDC9S6403097</v>
      </c>
      <c r="U224" s="42" t="s">
        <v>1076</v>
      </c>
    </row>
    <row r="225" spans="1:21" ht="24" thickBot="1" x14ac:dyDescent="0.3">
      <c r="A225" s="29">
        <v>220</v>
      </c>
      <c r="B225" s="141">
        <v>45754</v>
      </c>
      <c r="C225" s="89"/>
      <c r="D225" s="81" t="s">
        <v>14</v>
      </c>
      <c r="E225" s="81"/>
      <c r="F225" s="36"/>
      <c r="G225" s="89" t="s">
        <v>1354</v>
      </c>
      <c r="H225" s="81" t="s">
        <v>1355</v>
      </c>
      <c r="I225" s="81" t="s">
        <v>1356</v>
      </c>
      <c r="J225" s="36" t="s">
        <v>1357</v>
      </c>
      <c r="K225" s="145" t="str">
        <f t="shared" si="12"/>
        <v>Ruibin Black</v>
      </c>
      <c r="L225" s="145" t="str">
        <f t="shared" si="13"/>
        <v>RUIBIN BLACK</v>
      </c>
      <c r="M225" s="88" t="s">
        <v>31</v>
      </c>
      <c r="N225" s="81" t="s">
        <v>113</v>
      </c>
      <c r="O225" s="133">
        <v>204000</v>
      </c>
      <c r="P225" s="83">
        <v>6000</v>
      </c>
      <c r="Q225" s="81" t="s">
        <v>352</v>
      </c>
      <c r="R225" s="81" t="s">
        <v>1358</v>
      </c>
      <c r="S225" s="36" t="s">
        <v>1359</v>
      </c>
      <c r="T225" s="25" t="str">
        <f t="shared" si="11"/>
        <v>10ZW7273316YEBGTS101036C-LR4H8UDC4S6403394</v>
      </c>
      <c r="U225" s="40" t="s">
        <v>1076</v>
      </c>
    </row>
    <row r="226" spans="1:21" ht="24" thickBot="1" x14ac:dyDescent="0.3">
      <c r="A226" s="99">
        <v>221</v>
      </c>
      <c r="B226" s="141">
        <v>45755</v>
      </c>
      <c r="C226" s="91"/>
      <c r="D226" s="83" t="s">
        <v>14</v>
      </c>
      <c r="E226" s="83"/>
      <c r="F226" s="17"/>
      <c r="G226" s="91" t="s">
        <v>1360</v>
      </c>
      <c r="H226" s="83" t="s">
        <v>1361</v>
      </c>
      <c r="I226" s="83"/>
      <c r="J226" s="17" t="s">
        <v>1362</v>
      </c>
      <c r="K226" s="145" t="str">
        <f t="shared" si="12"/>
        <v>Ruibin Black</v>
      </c>
      <c r="L226" s="145" t="str">
        <f t="shared" si="13"/>
        <v>RUIBIN BLACK</v>
      </c>
      <c r="M226" s="86" t="s">
        <v>31</v>
      </c>
      <c r="N226" s="83" t="s">
        <v>113</v>
      </c>
      <c r="O226" s="129">
        <v>204000</v>
      </c>
      <c r="P226" s="83">
        <v>6000</v>
      </c>
      <c r="Q226" s="83" t="s">
        <v>1363</v>
      </c>
      <c r="R226" s="83" t="s">
        <v>1364</v>
      </c>
      <c r="S226" s="17" t="s">
        <v>1365</v>
      </c>
      <c r="T226" s="25" t="str">
        <f t="shared" si="11"/>
        <v>10ZW7273316YEBGTS100991C-LR4H8UDC0S6403134</v>
      </c>
      <c r="U226" s="51" t="s">
        <v>1076</v>
      </c>
    </row>
    <row r="227" spans="1:21" ht="24" thickBot="1" x14ac:dyDescent="0.3">
      <c r="A227" s="99">
        <v>222</v>
      </c>
      <c r="B227" s="141">
        <v>45755</v>
      </c>
      <c r="C227" s="91"/>
      <c r="D227" s="83"/>
      <c r="E227" s="83"/>
      <c r="F227" s="17" t="s">
        <v>14</v>
      </c>
      <c r="G227" s="91" t="s">
        <v>1366</v>
      </c>
      <c r="H227" s="83" t="s">
        <v>1367</v>
      </c>
      <c r="I227" s="83" t="s">
        <v>1368</v>
      </c>
      <c r="J227" s="17" t="s">
        <v>1369</v>
      </c>
      <c r="K227" s="145" t="str">
        <f t="shared" si="12"/>
        <v>Ruibin Blue</v>
      </c>
      <c r="L227" s="145" t="str">
        <f t="shared" si="13"/>
        <v>RUIBIN BLUE</v>
      </c>
      <c r="M227" s="86" t="s">
        <v>31</v>
      </c>
      <c r="N227" s="83" t="s">
        <v>32</v>
      </c>
      <c r="O227" s="129">
        <v>204000</v>
      </c>
      <c r="P227" s="83">
        <v>6000</v>
      </c>
      <c r="Q227" s="83" t="s">
        <v>352</v>
      </c>
      <c r="R227" s="83" t="s">
        <v>1370</v>
      </c>
      <c r="S227" s="17" t="s">
        <v>1371</v>
      </c>
      <c r="T227" s="25" t="str">
        <f t="shared" si="11"/>
        <v>10ZW7273316YEBGTS100764C-LR4H8UDC4S6403265</v>
      </c>
      <c r="U227" s="51" t="s">
        <v>1076</v>
      </c>
    </row>
    <row r="228" spans="1:21" ht="24" thickBot="1" x14ac:dyDescent="0.3">
      <c r="A228" s="99">
        <v>223</v>
      </c>
      <c r="B228" s="141">
        <v>45755</v>
      </c>
      <c r="C228" s="91"/>
      <c r="D228" s="83"/>
      <c r="E228" s="83"/>
      <c r="F228" s="17" t="s">
        <v>14</v>
      </c>
      <c r="G228" s="91" t="s">
        <v>1372</v>
      </c>
      <c r="H228" s="83" t="s">
        <v>1373</v>
      </c>
      <c r="I228" s="83" t="s">
        <v>1374</v>
      </c>
      <c r="J228" s="17" t="s">
        <v>1375</v>
      </c>
      <c r="K228" s="145" t="str">
        <f t="shared" si="12"/>
        <v>M3 Green</v>
      </c>
      <c r="L228" s="145" t="str">
        <f t="shared" si="13"/>
        <v>M3 GREEN</v>
      </c>
      <c r="M228" s="86" t="s">
        <v>887</v>
      </c>
      <c r="N228" s="83" t="s">
        <v>901</v>
      </c>
      <c r="O228" s="129">
        <v>169000</v>
      </c>
      <c r="P228" s="83">
        <v>6000</v>
      </c>
      <c r="Q228" s="83" t="s">
        <v>352</v>
      </c>
      <c r="R228" s="83" t="s">
        <v>1376</v>
      </c>
      <c r="S228" s="17" t="s">
        <v>1377</v>
      </c>
      <c r="T228" s="25" t="str">
        <f t="shared" si="11"/>
        <v>10ZW6050312YEBDAR854888W-LR4F9MDC8R6919501</v>
      </c>
      <c r="U228" s="51" t="s">
        <v>1076</v>
      </c>
    </row>
    <row r="229" spans="1:21" ht="24" thickBot="1" x14ac:dyDescent="0.3">
      <c r="A229" s="99">
        <v>224</v>
      </c>
      <c r="B229" s="141">
        <v>45756</v>
      </c>
      <c r="C229" s="91"/>
      <c r="D229" s="83"/>
      <c r="E229" s="83"/>
      <c r="F229" s="17" t="s">
        <v>14</v>
      </c>
      <c r="G229" s="91" t="s">
        <v>1378</v>
      </c>
      <c r="H229" s="83" t="s">
        <v>1379</v>
      </c>
      <c r="I229" s="83" t="s">
        <v>1380</v>
      </c>
      <c r="J229" s="17" t="s">
        <v>1381</v>
      </c>
      <c r="K229" s="145" t="str">
        <f t="shared" si="12"/>
        <v>Ruibin Grey</v>
      </c>
      <c r="L229" s="145" t="str">
        <f t="shared" si="13"/>
        <v>RUIBIN GREY</v>
      </c>
      <c r="M229" s="86" t="s">
        <v>31</v>
      </c>
      <c r="N229" s="83" t="s">
        <v>39</v>
      </c>
      <c r="O229" s="129">
        <v>204000</v>
      </c>
      <c r="P229" s="83">
        <v>0</v>
      </c>
      <c r="Q229" s="83" t="s">
        <v>409</v>
      </c>
      <c r="R229" s="83" t="s">
        <v>1382</v>
      </c>
      <c r="S229" s="17" t="s">
        <v>1383</v>
      </c>
      <c r="T229" s="25" t="str">
        <f t="shared" si="11"/>
        <v>10ZW7273316YEBGTS100778C-LR4H8UDC1S6403272</v>
      </c>
      <c r="U229" s="51" t="s">
        <v>1011</v>
      </c>
    </row>
    <row r="230" spans="1:21" ht="24" thickBot="1" x14ac:dyDescent="0.3">
      <c r="A230" s="99">
        <v>225</v>
      </c>
      <c r="B230" s="141">
        <v>45759</v>
      </c>
      <c r="C230" s="91"/>
      <c r="D230" s="83" t="s">
        <v>14</v>
      </c>
      <c r="E230" s="83"/>
      <c r="F230" s="17"/>
      <c r="G230" s="91" t="s">
        <v>367</v>
      </c>
      <c r="H230" s="83" t="s">
        <v>1384</v>
      </c>
      <c r="I230" s="83" t="s">
        <v>1385</v>
      </c>
      <c r="J230" s="17" t="s">
        <v>1387</v>
      </c>
      <c r="K230" s="145" t="str">
        <f t="shared" si="12"/>
        <v>Ruibin Blue</v>
      </c>
      <c r="L230" s="145" t="str">
        <f t="shared" si="13"/>
        <v>RUIBIN BLUE</v>
      </c>
      <c r="M230" s="86" t="s">
        <v>31</v>
      </c>
      <c r="N230" s="83" t="s">
        <v>32</v>
      </c>
      <c r="O230" s="129">
        <v>204000</v>
      </c>
      <c r="P230" s="83">
        <v>0</v>
      </c>
      <c r="Q230" s="83" t="s">
        <v>409</v>
      </c>
      <c r="R230" s="83" t="s">
        <v>1388</v>
      </c>
      <c r="S230" s="17" t="s">
        <v>1389</v>
      </c>
      <c r="T230" s="25" t="str">
        <f t="shared" si="11"/>
        <v>10ZW7273316YEBGTS100878C-LR4H8UDC4S6403282</v>
      </c>
      <c r="U230" s="51" t="s">
        <v>1011</v>
      </c>
    </row>
    <row r="231" spans="1:21" ht="24" thickBot="1" x14ac:dyDescent="0.3">
      <c r="A231" s="99">
        <v>226</v>
      </c>
      <c r="B231" s="141">
        <v>45759</v>
      </c>
      <c r="C231" s="93"/>
      <c r="D231" s="79"/>
      <c r="E231" s="79"/>
      <c r="F231" s="56" t="s">
        <v>14</v>
      </c>
      <c r="G231" s="93" t="s">
        <v>1390</v>
      </c>
      <c r="H231" s="79" t="s">
        <v>1391</v>
      </c>
      <c r="I231" s="79" t="s">
        <v>1386</v>
      </c>
      <c r="J231" s="56" t="s">
        <v>1392</v>
      </c>
      <c r="K231" s="145" t="str">
        <f t="shared" si="12"/>
        <v>Ruibin Blue</v>
      </c>
      <c r="L231" s="145" t="str">
        <f t="shared" si="13"/>
        <v>RUIBIN BLUE</v>
      </c>
      <c r="M231" s="52" t="s">
        <v>31</v>
      </c>
      <c r="N231" s="79" t="s">
        <v>32</v>
      </c>
      <c r="O231" s="131">
        <v>204000</v>
      </c>
      <c r="P231" s="79">
        <v>0</v>
      </c>
      <c r="Q231" s="79" t="s">
        <v>1546</v>
      </c>
      <c r="R231" s="79" t="s">
        <v>1393</v>
      </c>
      <c r="S231" s="56" t="s">
        <v>1394</v>
      </c>
      <c r="T231" s="25" t="str">
        <f t="shared" si="11"/>
        <v>10ZW7273316YEBGTS100789C-LR4H8UDC8S6403219</v>
      </c>
      <c r="U231" s="105" t="s">
        <v>1011</v>
      </c>
    </row>
    <row r="232" spans="1:21" ht="24" thickBot="1" x14ac:dyDescent="0.3">
      <c r="A232" s="99">
        <v>227</v>
      </c>
      <c r="B232" s="141">
        <v>45760</v>
      </c>
      <c r="C232" s="91"/>
      <c r="D232" s="83" t="s">
        <v>14</v>
      </c>
      <c r="E232" s="83"/>
      <c r="F232" s="17"/>
      <c r="G232" s="91" t="s">
        <v>1395</v>
      </c>
      <c r="H232" s="83" t="s">
        <v>1396</v>
      </c>
      <c r="I232" s="83" t="s">
        <v>1397</v>
      </c>
      <c r="J232" s="17" t="s">
        <v>1398</v>
      </c>
      <c r="K232" s="145" t="str">
        <f t="shared" si="12"/>
        <v>Ruibin Black</v>
      </c>
      <c r="L232" s="145" t="str">
        <f t="shared" si="13"/>
        <v>RUIBIN BLACK</v>
      </c>
      <c r="M232" s="86" t="s">
        <v>31</v>
      </c>
      <c r="N232" s="83" t="s">
        <v>113</v>
      </c>
      <c r="O232" s="129">
        <v>204000</v>
      </c>
      <c r="P232" s="83">
        <v>5000</v>
      </c>
      <c r="Q232" s="83" t="s">
        <v>352</v>
      </c>
      <c r="R232" s="83" t="s">
        <v>1399</v>
      </c>
      <c r="S232" s="17" t="s">
        <v>1400</v>
      </c>
      <c r="T232" s="25" t="str">
        <f t="shared" si="11"/>
        <v>10ZW7273316YEBGTS100908C-LR4H8UDC2S6403376</v>
      </c>
      <c r="U232" s="51" t="s">
        <v>1076</v>
      </c>
    </row>
    <row r="233" spans="1:21" ht="24" thickBot="1" x14ac:dyDescent="0.3">
      <c r="A233" s="99">
        <v>228</v>
      </c>
      <c r="B233" s="141">
        <v>45760</v>
      </c>
      <c r="C233" s="91"/>
      <c r="D233" s="83" t="s">
        <v>14</v>
      </c>
      <c r="E233" s="83"/>
      <c r="F233" s="17"/>
      <c r="G233" s="91" t="s">
        <v>1104</v>
      </c>
      <c r="H233" s="83" t="s">
        <v>1401</v>
      </c>
      <c r="I233" s="83" t="s">
        <v>1402</v>
      </c>
      <c r="J233" s="17" t="s">
        <v>1403</v>
      </c>
      <c r="K233" s="145" t="str">
        <f t="shared" si="12"/>
        <v>Ruibin Blue</v>
      </c>
      <c r="L233" s="145" t="str">
        <f t="shared" si="13"/>
        <v>RUIBIN BLUE</v>
      </c>
      <c r="M233" s="86" t="s">
        <v>31</v>
      </c>
      <c r="N233" s="83" t="s">
        <v>32</v>
      </c>
      <c r="O233" s="129">
        <v>202000</v>
      </c>
      <c r="P233" s="83">
        <v>0</v>
      </c>
      <c r="Q233" s="83" t="s">
        <v>352</v>
      </c>
      <c r="R233" s="83" t="s">
        <v>1404</v>
      </c>
      <c r="S233" s="17" t="s">
        <v>1405</v>
      </c>
      <c r="T233" s="25" t="str">
        <f t="shared" si="11"/>
        <v>10ZW7273316YEBGTS100814C-LR4H8UDC1S6403109</v>
      </c>
      <c r="U233" s="51" t="s">
        <v>1011</v>
      </c>
    </row>
    <row r="234" spans="1:21" ht="24" thickBot="1" x14ac:dyDescent="0.3">
      <c r="A234" s="99">
        <v>229</v>
      </c>
      <c r="B234" s="141">
        <v>45763</v>
      </c>
      <c r="C234" s="91"/>
      <c r="D234" s="83" t="s">
        <v>14</v>
      </c>
      <c r="E234" s="83"/>
      <c r="F234" s="17"/>
      <c r="G234" s="91" t="s">
        <v>1407</v>
      </c>
      <c r="H234" s="83" t="s">
        <v>1408</v>
      </c>
      <c r="I234" s="83" t="s">
        <v>1409</v>
      </c>
      <c r="J234" s="17" t="s">
        <v>1410</v>
      </c>
      <c r="K234" s="145" t="str">
        <f t="shared" si="12"/>
        <v>M3 Green</v>
      </c>
      <c r="L234" s="145" t="str">
        <f t="shared" si="13"/>
        <v>M3 GREEN</v>
      </c>
      <c r="M234" s="86" t="s">
        <v>887</v>
      </c>
      <c r="N234" s="83" t="s">
        <v>901</v>
      </c>
      <c r="O234" s="129">
        <v>169000</v>
      </c>
      <c r="P234" s="83">
        <v>0</v>
      </c>
      <c r="Q234" s="83" t="s">
        <v>409</v>
      </c>
      <c r="R234" s="83" t="s">
        <v>1411</v>
      </c>
      <c r="S234" s="17" t="s">
        <v>1412</v>
      </c>
      <c r="T234" s="25" t="str">
        <f t="shared" si="11"/>
        <v>10ZW6050312YEBDAS100036W-LR4F9MDC8S6900386</v>
      </c>
      <c r="U234" s="51" t="s">
        <v>1011</v>
      </c>
    </row>
    <row r="235" spans="1:21" ht="24" thickBot="1" x14ac:dyDescent="0.3">
      <c r="A235" s="99">
        <v>230</v>
      </c>
      <c r="B235" s="141">
        <v>45763</v>
      </c>
      <c r="C235" s="91"/>
      <c r="D235" s="83" t="s">
        <v>14</v>
      </c>
      <c r="E235" s="83"/>
      <c r="F235" s="17"/>
      <c r="G235" s="91" t="s">
        <v>1406</v>
      </c>
      <c r="H235" s="83" t="s">
        <v>1413</v>
      </c>
      <c r="I235" s="83" t="s">
        <v>1414</v>
      </c>
      <c r="J235" s="17" t="s">
        <v>1415</v>
      </c>
      <c r="K235" s="145" t="str">
        <f t="shared" si="12"/>
        <v>T5 Grey</v>
      </c>
      <c r="L235" s="145" t="str">
        <f t="shared" si="13"/>
        <v>T5 GREY</v>
      </c>
      <c r="M235" s="86" t="s">
        <v>18</v>
      </c>
      <c r="N235" s="83" t="s">
        <v>39</v>
      </c>
      <c r="O235" s="129">
        <v>248500</v>
      </c>
      <c r="P235" s="83">
        <v>0</v>
      </c>
      <c r="Q235" s="83" t="s">
        <v>409</v>
      </c>
      <c r="R235" s="83" t="s">
        <v>1416</v>
      </c>
      <c r="S235" s="17" t="s">
        <v>1417</v>
      </c>
      <c r="T235" s="25" t="str">
        <f t="shared" si="11"/>
        <v>10ZW7265319YECERS1K0717C-L5XE5UF09S6404725</v>
      </c>
      <c r="U235" s="51" t="s">
        <v>1011</v>
      </c>
    </row>
    <row r="236" spans="1:21" ht="24" thickBot="1" x14ac:dyDescent="0.3">
      <c r="A236" s="99">
        <v>231</v>
      </c>
      <c r="B236" s="141">
        <v>45763</v>
      </c>
      <c r="C236" s="91"/>
      <c r="D236" s="83"/>
      <c r="E236" s="83"/>
      <c r="F236" s="17" t="s">
        <v>14</v>
      </c>
      <c r="G236" s="91" t="s">
        <v>1339</v>
      </c>
      <c r="H236" s="83"/>
      <c r="I236" s="83"/>
      <c r="J236" s="17" t="s">
        <v>1587</v>
      </c>
      <c r="K236" s="145" t="str">
        <f t="shared" si="12"/>
        <v>T5 Grey</v>
      </c>
      <c r="L236" s="145" t="str">
        <f t="shared" si="13"/>
        <v>T5 GREY</v>
      </c>
      <c r="M236" s="86" t="s">
        <v>18</v>
      </c>
      <c r="N236" s="83" t="s">
        <v>39</v>
      </c>
      <c r="O236" s="129">
        <v>248500</v>
      </c>
      <c r="P236" s="83">
        <v>0</v>
      </c>
      <c r="Q236" s="83" t="s">
        <v>352</v>
      </c>
      <c r="R236" s="83" t="s">
        <v>1424</v>
      </c>
      <c r="S236" s="17" t="s">
        <v>1425</v>
      </c>
      <c r="T236" s="25" t="str">
        <f t="shared" si="11"/>
        <v>10ZW7265319YECERS1K0708C-L5XE5UF00S6404824</v>
      </c>
      <c r="U236" s="51" t="s">
        <v>1011</v>
      </c>
    </row>
    <row r="237" spans="1:21" ht="24" thickBot="1" x14ac:dyDescent="0.3">
      <c r="A237" s="99">
        <v>232</v>
      </c>
      <c r="B237" s="141">
        <v>45764</v>
      </c>
      <c r="C237" s="91"/>
      <c r="D237" s="83" t="s">
        <v>14</v>
      </c>
      <c r="E237" s="83"/>
      <c r="F237" s="17"/>
      <c r="G237" s="91" t="s">
        <v>1418</v>
      </c>
      <c r="H237" s="83" t="s">
        <v>1419</v>
      </c>
      <c r="I237" s="83" t="s">
        <v>1420</v>
      </c>
      <c r="J237" s="17" t="s">
        <v>1421</v>
      </c>
      <c r="K237" s="145" t="str">
        <f t="shared" si="12"/>
        <v>Epoc Slw Grey</v>
      </c>
      <c r="L237" s="145" t="str">
        <f t="shared" si="13"/>
        <v>EPOC SLW GREY</v>
      </c>
      <c r="M237" s="86" t="s">
        <v>498</v>
      </c>
      <c r="N237" s="83" t="s">
        <v>813</v>
      </c>
      <c r="O237" s="129">
        <v>350000</v>
      </c>
      <c r="P237" s="83">
        <v>5000</v>
      </c>
      <c r="Q237" s="83" t="s">
        <v>409</v>
      </c>
      <c r="R237" s="83" t="s">
        <v>1422</v>
      </c>
      <c r="S237" s="17" t="s">
        <v>1423</v>
      </c>
      <c r="T237" s="25" t="str">
        <f t="shared" si="11"/>
        <v>12ZW7271327YEDKRS102862C-LR4L5UKA0S6405454</v>
      </c>
      <c r="U237" s="51" t="s">
        <v>1076</v>
      </c>
    </row>
    <row r="238" spans="1:21" ht="24" thickBot="1" x14ac:dyDescent="0.3">
      <c r="A238" s="99">
        <v>233</v>
      </c>
      <c r="B238" s="141">
        <v>45766</v>
      </c>
      <c r="C238" s="91"/>
      <c r="D238" s="83" t="s">
        <v>14</v>
      </c>
      <c r="E238" s="83"/>
      <c r="F238" s="17"/>
      <c r="G238" s="91" t="s">
        <v>1427</v>
      </c>
      <c r="H238" s="83" t="s">
        <v>1428</v>
      </c>
      <c r="I238" s="83" t="s">
        <v>1429</v>
      </c>
      <c r="J238" s="17" t="s">
        <v>1430</v>
      </c>
      <c r="K238" s="145" t="str">
        <f t="shared" si="12"/>
        <v>G5 Black</v>
      </c>
      <c r="L238" s="145" t="str">
        <f t="shared" si="13"/>
        <v>G5 BLACK</v>
      </c>
      <c r="M238" s="86" t="s">
        <v>50</v>
      </c>
      <c r="N238" s="83" t="s">
        <v>113</v>
      </c>
      <c r="O238" s="129">
        <v>277000</v>
      </c>
      <c r="P238" s="83">
        <v>0</v>
      </c>
      <c r="Q238" s="83" t="s">
        <v>409</v>
      </c>
      <c r="R238" s="83" t="s">
        <v>1431</v>
      </c>
      <c r="S238" s="17" t="s">
        <v>1432</v>
      </c>
      <c r="T238" s="25" t="str">
        <f t="shared" ref="T238:T272" si="14">CONCATENATE(R238,"-",S238)</f>
        <v>12ZW7253318YECERB08217C-LR495UF09R6406835</v>
      </c>
      <c r="U238" s="51" t="s">
        <v>1121</v>
      </c>
    </row>
    <row r="239" spans="1:21" ht="24" thickBot="1" x14ac:dyDescent="0.4">
      <c r="A239" s="142">
        <v>234</v>
      </c>
      <c r="B239" s="143">
        <v>45766</v>
      </c>
      <c r="C239" s="143"/>
      <c r="D239" s="85" t="s">
        <v>14</v>
      </c>
      <c r="E239" s="85"/>
      <c r="F239" s="59"/>
      <c r="G239" s="92" t="s">
        <v>1439</v>
      </c>
      <c r="H239" s="85" t="s">
        <v>1440</v>
      </c>
      <c r="I239" s="85" t="s">
        <v>1441</v>
      </c>
      <c r="J239" s="59" t="s">
        <v>1442</v>
      </c>
      <c r="K239" s="146" t="str">
        <f t="shared" si="12"/>
        <v>Ruibin Blue</v>
      </c>
      <c r="L239" s="146" t="str">
        <f t="shared" si="13"/>
        <v>RUIBIN BLUE</v>
      </c>
      <c r="M239" s="87" t="s">
        <v>31</v>
      </c>
      <c r="N239" s="85" t="s">
        <v>32</v>
      </c>
      <c r="O239" s="130">
        <v>220000</v>
      </c>
      <c r="P239" s="85">
        <v>0</v>
      </c>
      <c r="Q239" s="85" t="s">
        <v>1597</v>
      </c>
      <c r="R239" s="85" t="s">
        <v>1443</v>
      </c>
      <c r="S239" s="59" t="s">
        <v>1444</v>
      </c>
      <c r="T239" s="59" t="str">
        <f t="shared" si="14"/>
        <v>10ZW7273316YEBGTS100838C-LR4H8UDC7S6403325</v>
      </c>
      <c r="U239" s="100" t="s">
        <v>1225</v>
      </c>
    </row>
    <row r="240" spans="1:21" ht="24" thickBot="1" x14ac:dyDescent="0.3">
      <c r="A240" s="99">
        <v>235</v>
      </c>
      <c r="B240" s="141">
        <v>45767</v>
      </c>
      <c r="C240" s="91"/>
      <c r="D240" s="83" t="s">
        <v>14</v>
      </c>
      <c r="E240" s="83"/>
      <c r="F240" s="17"/>
      <c r="G240" s="91" t="s">
        <v>1433</v>
      </c>
      <c r="H240" s="83" t="s">
        <v>1434</v>
      </c>
      <c r="I240" s="83" t="s">
        <v>1435</v>
      </c>
      <c r="J240" s="17" t="s">
        <v>1436</v>
      </c>
      <c r="K240" s="145" t="str">
        <f t="shared" si="12"/>
        <v>T5 Grey</v>
      </c>
      <c r="L240" s="145" t="str">
        <f t="shared" si="13"/>
        <v>T5 GREY</v>
      </c>
      <c r="M240" s="86" t="s">
        <v>18</v>
      </c>
      <c r="N240" s="83" t="s">
        <v>39</v>
      </c>
      <c r="O240" s="129">
        <v>248500</v>
      </c>
      <c r="P240" s="83">
        <v>0</v>
      </c>
      <c r="Q240" s="83" t="s">
        <v>409</v>
      </c>
      <c r="R240" s="83" t="s">
        <v>1437</v>
      </c>
      <c r="S240" s="17" t="s">
        <v>1438</v>
      </c>
      <c r="T240" s="25" t="str">
        <f t="shared" si="14"/>
        <v>10ZW7265319YECERS1K0626C-L5XE5UF05S6404706</v>
      </c>
      <c r="U240" s="51" t="s">
        <v>1121</v>
      </c>
    </row>
    <row r="241" spans="1:21" ht="24" thickBot="1" x14ac:dyDescent="0.3">
      <c r="A241" s="99">
        <v>236</v>
      </c>
      <c r="B241" s="141">
        <v>45768</v>
      </c>
      <c r="C241" s="91"/>
      <c r="D241" s="83" t="s">
        <v>14</v>
      </c>
      <c r="E241" s="83"/>
      <c r="F241" s="17"/>
      <c r="G241" s="91" t="s">
        <v>1445</v>
      </c>
      <c r="H241" s="83" t="s">
        <v>1446</v>
      </c>
      <c r="I241" s="83" t="s">
        <v>1447</v>
      </c>
      <c r="J241" s="17" t="s">
        <v>1448</v>
      </c>
      <c r="K241" s="145" t="str">
        <f t="shared" si="12"/>
        <v>M3 Blue</v>
      </c>
      <c r="L241" s="145" t="str">
        <f t="shared" si="13"/>
        <v>M3 BLUE</v>
      </c>
      <c r="M241" s="86" t="s">
        <v>887</v>
      </c>
      <c r="N241" s="83" t="s">
        <v>32</v>
      </c>
      <c r="O241" s="129">
        <v>169000</v>
      </c>
      <c r="P241" s="83">
        <v>0</v>
      </c>
      <c r="Q241" s="83" t="s">
        <v>1449</v>
      </c>
      <c r="R241" s="83" t="s">
        <v>1450</v>
      </c>
      <c r="S241" s="17" t="s">
        <v>1451</v>
      </c>
      <c r="T241" s="25" t="str">
        <f t="shared" si="14"/>
        <v>10ZW6050312YEBDAS100128W-LR4F9MDC4S6900241</v>
      </c>
      <c r="U241" s="51" t="s">
        <v>1011</v>
      </c>
    </row>
    <row r="242" spans="1:21" ht="24" thickBot="1" x14ac:dyDescent="0.3">
      <c r="A242" s="99">
        <v>237</v>
      </c>
      <c r="B242" s="141">
        <v>45768</v>
      </c>
      <c r="C242" s="91"/>
      <c r="D242" s="83" t="s">
        <v>14</v>
      </c>
      <c r="E242" s="83"/>
      <c r="F242" s="17"/>
      <c r="G242" s="91" t="s">
        <v>1452</v>
      </c>
      <c r="H242" s="83" t="s">
        <v>1453</v>
      </c>
      <c r="I242" s="83" t="s">
        <v>1454</v>
      </c>
      <c r="J242" s="17" t="s">
        <v>1455</v>
      </c>
      <c r="K242" s="145" t="str">
        <f t="shared" si="12"/>
        <v>M3 Blue</v>
      </c>
      <c r="L242" s="145" t="str">
        <f t="shared" si="13"/>
        <v>M3 BLUE</v>
      </c>
      <c r="M242" s="86" t="s">
        <v>887</v>
      </c>
      <c r="N242" s="83" t="s">
        <v>32</v>
      </c>
      <c r="O242" s="129">
        <v>167000</v>
      </c>
      <c r="P242" s="83">
        <v>0</v>
      </c>
      <c r="Q242" s="83" t="s">
        <v>352</v>
      </c>
      <c r="R242" s="83" t="s">
        <v>1456</v>
      </c>
      <c r="S242" s="17" t="s">
        <v>1457</v>
      </c>
      <c r="T242" s="25" t="str">
        <f t="shared" si="14"/>
        <v>10ZW6050312YEBDAS100146W-LR4F9MDC6S6900287</v>
      </c>
      <c r="U242" s="51" t="s">
        <v>1011</v>
      </c>
    </row>
    <row r="243" spans="1:21" ht="24" thickBot="1" x14ac:dyDescent="0.3">
      <c r="A243" s="99">
        <v>238</v>
      </c>
      <c r="B243" s="141">
        <v>45770</v>
      </c>
      <c r="C243" s="91"/>
      <c r="D243" s="83" t="s">
        <v>14</v>
      </c>
      <c r="E243" s="83"/>
      <c r="F243" s="17"/>
      <c r="G243" s="91" t="s">
        <v>1463</v>
      </c>
      <c r="H243" s="83" t="s">
        <v>1464</v>
      </c>
      <c r="I243" s="83" t="s">
        <v>1465</v>
      </c>
      <c r="J243" s="17" t="s">
        <v>1466</v>
      </c>
      <c r="K243" s="145" t="str">
        <f t="shared" si="12"/>
        <v>T5 Grey</v>
      </c>
      <c r="L243" s="145" t="str">
        <f t="shared" si="13"/>
        <v>T5 GREY</v>
      </c>
      <c r="M243" s="86" t="s">
        <v>18</v>
      </c>
      <c r="N243" s="83" t="s">
        <v>39</v>
      </c>
      <c r="O243" s="129">
        <v>248500</v>
      </c>
      <c r="P243" s="83">
        <v>7000</v>
      </c>
      <c r="Q243" s="83" t="s">
        <v>409</v>
      </c>
      <c r="R243" s="83" t="s">
        <v>1467</v>
      </c>
      <c r="S243" s="17" t="s">
        <v>1468</v>
      </c>
      <c r="T243" s="25" t="str">
        <f t="shared" si="14"/>
        <v>10ZW7265319YECERS1K0568C-L5XE5UF05S6404818</v>
      </c>
      <c r="U243" s="51" t="s">
        <v>1076</v>
      </c>
    </row>
    <row r="244" spans="1:21" ht="24" thickBot="1" x14ac:dyDescent="0.3">
      <c r="A244" s="99">
        <v>239</v>
      </c>
      <c r="B244" s="141">
        <v>45774</v>
      </c>
      <c r="C244" s="91"/>
      <c r="D244" s="83"/>
      <c r="E244" s="83"/>
      <c r="F244" s="17" t="s">
        <v>14</v>
      </c>
      <c r="G244" s="91" t="s">
        <v>1469</v>
      </c>
      <c r="H244" s="83" t="s">
        <v>1470</v>
      </c>
      <c r="I244" s="83" t="s">
        <v>1471</v>
      </c>
      <c r="J244" s="17" t="s">
        <v>1472</v>
      </c>
      <c r="K244" s="145" t="str">
        <f t="shared" si="12"/>
        <v>Ruibin Black</v>
      </c>
      <c r="L244" s="145" t="str">
        <f t="shared" si="13"/>
        <v>RUIBIN BLACK</v>
      </c>
      <c r="M244" s="86" t="s">
        <v>31</v>
      </c>
      <c r="N244" s="83" t="s">
        <v>113</v>
      </c>
      <c r="O244" s="129">
        <v>203000</v>
      </c>
      <c r="P244" s="83">
        <v>0</v>
      </c>
      <c r="Q244" s="83" t="s">
        <v>1473</v>
      </c>
      <c r="R244" s="83" t="s">
        <v>1475</v>
      </c>
      <c r="S244" s="17" t="s">
        <v>1474</v>
      </c>
      <c r="T244" s="25" t="str">
        <f t="shared" si="14"/>
        <v>10ZW7273316YEBGTS100821C-LR4H8UDCXS6403173</v>
      </c>
      <c r="U244" s="51" t="s">
        <v>1011</v>
      </c>
    </row>
    <row r="245" spans="1:21" ht="24" thickBot="1" x14ac:dyDescent="0.3">
      <c r="A245" s="99">
        <v>240</v>
      </c>
      <c r="B245" s="141">
        <v>45774</v>
      </c>
      <c r="C245" s="91"/>
      <c r="D245" s="83" t="s">
        <v>14</v>
      </c>
      <c r="E245" s="83"/>
      <c r="F245" s="17"/>
      <c r="G245" s="91" t="s">
        <v>1476</v>
      </c>
      <c r="H245" s="83" t="s">
        <v>1477</v>
      </c>
      <c r="I245" s="83" t="s">
        <v>1478</v>
      </c>
      <c r="J245" s="17" t="s">
        <v>1479</v>
      </c>
      <c r="K245" s="145" t="str">
        <f t="shared" si="12"/>
        <v>T5 Grey</v>
      </c>
      <c r="L245" s="145" t="str">
        <f t="shared" si="13"/>
        <v>T5 GREY</v>
      </c>
      <c r="M245" s="86" t="s">
        <v>18</v>
      </c>
      <c r="N245" s="83" t="s">
        <v>39</v>
      </c>
      <c r="O245" s="129">
        <v>248500</v>
      </c>
      <c r="P245" s="83">
        <v>0</v>
      </c>
      <c r="Q245" s="83" t="s">
        <v>1482</v>
      </c>
      <c r="R245" s="83" t="s">
        <v>1480</v>
      </c>
      <c r="S245" s="17" t="s">
        <v>1481</v>
      </c>
      <c r="T245" s="25" t="str">
        <f t="shared" si="14"/>
        <v>10ZW7265319YECERS1K0631C-L5XE5UF02S6404744</v>
      </c>
      <c r="U245" s="51" t="s">
        <v>1011</v>
      </c>
    </row>
    <row r="246" spans="1:21" ht="24" thickBot="1" x14ac:dyDescent="0.3">
      <c r="A246" s="99">
        <v>241</v>
      </c>
      <c r="B246" s="141">
        <v>45775</v>
      </c>
      <c r="C246" s="101"/>
      <c r="D246" s="102" t="s">
        <v>14</v>
      </c>
      <c r="E246" s="102"/>
      <c r="F246" s="103"/>
      <c r="G246" s="101" t="s">
        <v>1483</v>
      </c>
      <c r="H246" s="102" t="s">
        <v>1484</v>
      </c>
      <c r="I246" s="102" t="s">
        <v>1485</v>
      </c>
      <c r="J246" s="103" t="s">
        <v>1486</v>
      </c>
      <c r="K246" s="145" t="str">
        <f t="shared" si="12"/>
        <v>Ruibin Blue</v>
      </c>
      <c r="L246" s="145" t="str">
        <f t="shared" si="13"/>
        <v>RUIBIN BLUE</v>
      </c>
      <c r="M246" s="104" t="s">
        <v>31</v>
      </c>
      <c r="N246" s="102" t="s">
        <v>32</v>
      </c>
      <c r="O246" s="137">
        <v>202000</v>
      </c>
      <c r="P246" s="102">
        <v>0</v>
      </c>
      <c r="Q246" s="102" t="s">
        <v>409</v>
      </c>
      <c r="R246" s="102" t="s">
        <v>920</v>
      </c>
      <c r="S246" s="103" t="s">
        <v>921</v>
      </c>
      <c r="T246" s="103" t="str">
        <f t="shared" si="14"/>
        <v>10ZW7273316YEBGTR914745C-LR4H8UDCXR6400509</v>
      </c>
      <c r="U246" s="51"/>
    </row>
    <row r="247" spans="1:21" ht="24" thickBot="1" x14ac:dyDescent="0.3">
      <c r="A247" s="99">
        <v>242</v>
      </c>
      <c r="B247" s="141">
        <v>45776</v>
      </c>
      <c r="C247" s="91"/>
      <c r="D247" s="83" t="s">
        <v>14</v>
      </c>
      <c r="E247" s="83"/>
      <c r="F247" s="17"/>
      <c r="G247" s="91" t="s">
        <v>1487</v>
      </c>
      <c r="H247" s="83" t="s">
        <v>1488</v>
      </c>
      <c r="I247" s="83" t="s">
        <v>1489</v>
      </c>
      <c r="J247" s="17" t="s">
        <v>1490</v>
      </c>
      <c r="K247" s="145" t="str">
        <f t="shared" si="12"/>
        <v>M3 Green</v>
      </c>
      <c r="L247" s="145" t="str">
        <f t="shared" si="13"/>
        <v>M3 GREEN</v>
      </c>
      <c r="M247" s="86" t="s">
        <v>887</v>
      </c>
      <c r="N247" s="83" t="s">
        <v>901</v>
      </c>
      <c r="O247" s="129">
        <v>169000</v>
      </c>
      <c r="P247" s="83">
        <v>0</v>
      </c>
      <c r="Q247" s="83" t="s">
        <v>352</v>
      </c>
      <c r="R247" s="83" t="s">
        <v>1491</v>
      </c>
      <c r="S247" s="17" t="s">
        <v>1492</v>
      </c>
      <c r="T247" s="25" t="str">
        <f t="shared" si="14"/>
        <v>10ZW6050312YEBDAS100049W-LR4F9MDC8S6900372</v>
      </c>
      <c r="U247" s="51" t="s">
        <v>1011</v>
      </c>
    </row>
    <row r="248" spans="1:21" ht="24" thickBot="1" x14ac:dyDescent="0.3">
      <c r="A248" s="99">
        <v>243</v>
      </c>
      <c r="B248" s="141">
        <v>45776</v>
      </c>
      <c r="C248" s="91"/>
      <c r="D248" s="83" t="s">
        <v>14</v>
      </c>
      <c r="E248" s="83"/>
      <c r="F248" s="17"/>
      <c r="G248" s="91" t="s">
        <v>1122</v>
      </c>
      <c r="H248" s="83" t="s">
        <v>1493</v>
      </c>
      <c r="I248" s="83" t="s">
        <v>1494</v>
      </c>
      <c r="J248" s="17" t="s">
        <v>1495</v>
      </c>
      <c r="K248" s="145" t="str">
        <f t="shared" si="12"/>
        <v>T5 Grey</v>
      </c>
      <c r="L248" s="145" t="str">
        <f t="shared" si="13"/>
        <v>T5 GREY</v>
      </c>
      <c r="M248" s="86" t="s">
        <v>18</v>
      </c>
      <c r="N248" s="83" t="s">
        <v>39</v>
      </c>
      <c r="O248" s="129">
        <v>248500</v>
      </c>
      <c r="P248" s="83">
        <v>0</v>
      </c>
      <c r="Q248" s="83" t="s">
        <v>409</v>
      </c>
      <c r="R248" s="83" t="s">
        <v>1496</v>
      </c>
      <c r="S248" s="17" t="s">
        <v>1497</v>
      </c>
      <c r="T248" s="25" t="str">
        <f t="shared" si="14"/>
        <v>10ZW7265319YECERS1K0668C-L5XE5UF06S6404701</v>
      </c>
      <c r="U248" s="51" t="s">
        <v>1011</v>
      </c>
    </row>
    <row r="249" spans="1:21" ht="24" thickBot="1" x14ac:dyDescent="0.4">
      <c r="A249" s="142">
        <v>244</v>
      </c>
      <c r="B249" s="143">
        <v>45777</v>
      </c>
      <c r="C249" s="143"/>
      <c r="D249" s="85"/>
      <c r="E249" s="85"/>
      <c r="F249" s="59" t="s">
        <v>14</v>
      </c>
      <c r="G249" s="92" t="s">
        <v>1498</v>
      </c>
      <c r="H249" s="85" t="s">
        <v>1499</v>
      </c>
      <c r="I249" s="85" t="s">
        <v>1500</v>
      </c>
      <c r="J249" s="59" t="s">
        <v>1501</v>
      </c>
      <c r="K249" s="146" t="str">
        <f t="shared" si="12"/>
        <v>T5 Grey</v>
      </c>
      <c r="L249" s="146" t="str">
        <f t="shared" si="13"/>
        <v>T5 GREY</v>
      </c>
      <c r="M249" s="87" t="s">
        <v>18</v>
      </c>
      <c r="N249" s="85" t="s">
        <v>39</v>
      </c>
      <c r="O249" s="130">
        <v>278200</v>
      </c>
      <c r="P249" s="85">
        <v>0</v>
      </c>
      <c r="Q249" s="85" t="s">
        <v>1654</v>
      </c>
      <c r="R249" s="85" t="s">
        <v>1502</v>
      </c>
      <c r="S249" s="59" t="s">
        <v>1503</v>
      </c>
      <c r="T249" s="59" t="str">
        <f t="shared" si="14"/>
        <v>10ZW7265319YECERS1K0593C-L5XE5UF0XS6404829</v>
      </c>
      <c r="U249" s="100" t="s">
        <v>1225</v>
      </c>
    </row>
    <row r="250" spans="1:21" ht="24" thickBot="1" x14ac:dyDescent="0.3">
      <c r="A250" s="99">
        <v>245</v>
      </c>
      <c r="B250" s="141">
        <v>45777</v>
      </c>
      <c r="C250" s="91"/>
      <c r="D250" s="83"/>
      <c r="E250" s="83"/>
      <c r="F250" s="17" t="s">
        <v>14</v>
      </c>
      <c r="G250" s="91" t="s">
        <v>1504</v>
      </c>
      <c r="H250" s="83" t="s">
        <v>1505</v>
      </c>
      <c r="I250" s="83" t="s">
        <v>1506</v>
      </c>
      <c r="J250" s="17" t="s">
        <v>1507</v>
      </c>
      <c r="K250" s="145" t="str">
        <f t="shared" si="12"/>
        <v>T5 Grey</v>
      </c>
      <c r="L250" s="145" t="str">
        <f t="shared" si="13"/>
        <v>T5 GREY</v>
      </c>
      <c r="M250" s="86" t="s">
        <v>18</v>
      </c>
      <c r="N250" s="83" t="s">
        <v>39</v>
      </c>
      <c r="O250" s="129">
        <v>248500</v>
      </c>
      <c r="P250" s="83">
        <v>6500</v>
      </c>
      <c r="Q250" s="83" t="s">
        <v>409</v>
      </c>
      <c r="R250" s="83" t="s">
        <v>1508</v>
      </c>
      <c r="S250" s="17" t="s">
        <v>1509</v>
      </c>
      <c r="T250" s="25" t="str">
        <f t="shared" si="14"/>
        <v>10ZW7265319YECERS1K0657C-L5XE5UF05S6404740</v>
      </c>
      <c r="U250" s="51" t="s">
        <v>1076</v>
      </c>
    </row>
    <row r="251" spans="1:21" ht="24" thickBot="1" x14ac:dyDescent="0.3">
      <c r="A251" s="99">
        <v>246</v>
      </c>
      <c r="B251" s="141">
        <v>45780</v>
      </c>
      <c r="C251" s="91"/>
      <c r="D251" s="83"/>
      <c r="E251" s="83"/>
      <c r="F251" s="17" t="s">
        <v>14</v>
      </c>
      <c r="G251" s="91" t="s">
        <v>559</v>
      </c>
      <c r="H251" s="83" t="s">
        <v>1408</v>
      </c>
      <c r="I251" s="83" t="s">
        <v>1409</v>
      </c>
      <c r="J251" s="17" t="s">
        <v>1510</v>
      </c>
      <c r="K251" s="145" t="str">
        <f t="shared" si="12"/>
        <v>M3 Blue</v>
      </c>
      <c r="L251" s="145" t="str">
        <f t="shared" si="13"/>
        <v>M3 BLUE</v>
      </c>
      <c r="M251" s="86" t="s">
        <v>887</v>
      </c>
      <c r="N251" s="83" t="s">
        <v>32</v>
      </c>
      <c r="O251" s="129">
        <v>169000</v>
      </c>
      <c r="P251" s="83">
        <v>0</v>
      </c>
      <c r="Q251" s="83" t="s">
        <v>409</v>
      </c>
      <c r="R251" s="83" t="s">
        <v>1511</v>
      </c>
      <c r="S251" s="17" t="s">
        <v>1512</v>
      </c>
      <c r="T251" s="25" t="str">
        <f t="shared" si="14"/>
        <v>10ZW6050312YEBDAS100190W-LR4F9MDC6S6900273</v>
      </c>
      <c r="U251" s="51" t="s">
        <v>1011</v>
      </c>
    </row>
    <row r="252" spans="1:21" ht="24" thickBot="1" x14ac:dyDescent="0.3">
      <c r="A252" s="99">
        <v>247</v>
      </c>
      <c r="B252" s="141">
        <v>45782</v>
      </c>
      <c r="C252" s="91"/>
      <c r="D252" s="83"/>
      <c r="E252" s="83"/>
      <c r="F252" s="17" t="s">
        <v>14</v>
      </c>
      <c r="G252" s="91" t="s">
        <v>559</v>
      </c>
      <c r="H252" s="83" t="s">
        <v>1408</v>
      </c>
      <c r="I252" s="83" t="s">
        <v>1409</v>
      </c>
      <c r="J252" s="17" t="s">
        <v>1510</v>
      </c>
      <c r="K252" s="145" t="str">
        <f t="shared" si="12"/>
        <v>M3 Blue</v>
      </c>
      <c r="L252" s="145" t="str">
        <f t="shared" si="13"/>
        <v>M3 BLUE</v>
      </c>
      <c r="M252" s="86" t="s">
        <v>887</v>
      </c>
      <c r="N252" s="83" t="s">
        <v>32</v>
      </c>
      <c r="O252" s="129">
        <v>169000</v>
      </c>
      <c r="P252" s="83">
        <v>0</v>
      </c>
      <c r="Q252" s="83" t="s">
        <v>409</v>
      </c>
      <c r="R252" s="83" t="s">
        <v>1520</v>
      </c>
      <c r="S252" s="17" t="s">
        <v>1519</v>
      </c>
      <c r="T252" s="25" t="str">
        <f t="shared" si="14"/>
        <v>10ZW6050312YEBDAS100089W-LR4F9MDC2S6900285</v>
      </c>
      <c r="U252" s="51" t="s">
        <v>1574</v>
      </c>
    </row>
    <row r="253" spans="1:21" ht="24" thickBot="1" x14ac:dyDescent="0.3">
      <c r="A253" s="99">
        <v>248</v>
      </c>
      <c r="B253" s="141">
        <v>45782</v>
      </c>
      <c r="C253" s="91"/>
      <c r="D253" s="83" t="s">
        <v>14</v>
      </c>
      <c r="E253" s="83"/>
      <c r="F253" s="17"/>
      <c r="G253" s="91" t="s">
        <v>1513</v>
      </c>
      <c r="H253" s="83" t="s">
        <v>1514</v>
      </c>
      <c r="I253" s="83" t="s">
        <v>1515</v>
      </c>
      <c r="J253" s="17" t="s">
        <v>1516</v>
      </c>
      <c r="K253" s="145" t="str">
        <f t="shared" si="12"/>
        <v>M3 Blue</v>
      </c>
      <c r="L253" s="145" t="str">
        <f t="shared" si="13"/>
        <v>M3 BLUE</v>
      </c>
      <c r="M253" s="86" t="s">
        <v>887</v>
      </c>
      <c r="N253" s="83" t="s">
        <v>32</v>
      </c>
      <c r="O253" s="129">
        <v>169000</v>
      </c>
      <c r="P253" s="83">
        <v>0</v>
      </c>
      <c r="Q253" s="83" t="s">
        <v>352</v>
      </c>
      <c r="R253" s="83" t="s">
        <v>1517</v>
      </c>
      <c r="S253" s="17" t="s">
        <v>1518</v>
      </c>
      <c r="T253" s="25" t="str">
        <f t="shared" si="14"/>
        <v>10ZW6050312YEBDAS100069W-LR4F9MDC2S6900271</v>
      </c>
      <c r="U253" s="51" t="s">
        <v>1011</v>
      </c>
    </row>
    <row r="254" spans="1:21" ht="24" thickBot="1" x14ac:dyDescent="0.4">
      <c r="A254" s="142">
        <v>249</v>
      </c>
      <c r="B254" s="143">
        <v>45784</v>
      </c>
      <c r="C254" s="143"/>
      <c r="D254" s="85"/>
      <c r="E254" s="85"/>
      <c r="F254" s="59" t="s">
        <v>14</v>
      </c>
      <c r="G254" s="92" t="s">
        <v>1600</v>
      </c>
      <c r="H254" s="85" t="s">
        <v>672</v>
      </c>
      <c r="I254" s="85" t="s">
        <v>1599</v>
      </c>
      <c r="J254" s="59" t="s">
        <v>1598</v>
      </c>
      <c r="K254" s="146" t="str">
        <f t="shared" si="12"/>
        <v>T5 Red</v>
      </c>
      <c r="L254" s="146" t="str">
        <f t="shared" si="13"/>
        <v>T5 RED</v>
      </c>
      <c r="M254" s="87" t="s">
        <v>18</v>
      </c>
      <c r="N254" s="85" t="s">
        <v>19</v>
      </c>
      <c r="O254" s="130">
        <v>248500</v>
      </c>
      <c r="P254" s="85">
        <v>0</v>
      </c>
      <c r="Q254" s="85" t="s">
        <v>58</v>
      </c>
      <c r="R254" s="85" t="s">
        <v>1521</v>
      </c>
      <c r="S254" s="59" t="s">
        <v>1522</v>
      </c>
      <c r="T254" s="59" t="str">
        <f t="shared" si="14"/>
        <v>10ZW7265319YECERS1K0612C-L5XE5UF02S6404825</v>
      </c>
      <c r="U254" s="100" t="s">
        <v>1121</v>
      </c>
    </row>
    <row r="255" spans="1:21" ht="24" thickBot="1" x14ac:dyDescent="0.3">
      <c r="A255" s="99">
        <v>250</v>
      </c>
      <c r="B255" s="141">
        <v>45785</v>
      </c>
      <c r="C255" s="91"/>
      <c r="D255" s="83" t="s">
        <v>14</v>
      </c>
      <c r="E255" s="83"/>
      <c r="F255" s="17"/>
      <c r="G255" s="91" t="s">
        <v>1523</v>
      </c>
      <c r="H255" s="83" t="s">
        <v>1524</v>
      </c>
      <c r="I255" s="83" t="s">
        <v>1525</v>
      </c>
      <c r="J255" s="17" t="s">
        <v>1516</v>
      </c>
      <c r="K255" s="145" t="str">
        <f t="shared" si="12"/>
        <v>G5 Black</v>
      </c>
      <c r="L255" s="145" t="str">
        <f t="shared" si="13"/>
        <v>G5 BLACK</v>
      </c>
      <c r="M255" s="86" t="s">
        <v>50</v>
      </c>
      <c r="N255" s="83" t="s">
        <v>113</v>
      </c>
      <c r="O255" s="129">
        <v>280000</v>
      </c>
      <c r="P255" s="83">
        <v>0</v>
      </c>
      <c r="Q255" s="83" t="s">
        <v>409</v>
      </c>
      <c r="R255" s="83" t="s">
        <v>1526</v>
      </c>
      <c r="S255" s="17" t="s">
        <v>1527</v>
      </c>
      <c r="T255" s="25" t="str">
        <f t="shared" si="14"/>
        <v>10ZW7253318YECERB08230C-LR495UF02R6406806</v>
      </c>
      <c r="U255" s="51" t="s">
        <v>1011</v>
      </c>
    </row>
    <row r="256" spans="1:21" ht="24" thickBot="1" x14ac:dyDescent="0.3">
      <c r="A256" s="99">
        <v>251</v>
      </c>
      <c r="B256" s="141">
        <v>45788</v>
      </c>
      <c r="C256" s="92"/>
      <c r="D256" s="85"/>
      <c r="E256" s="85"/>
      <c r="F256" s="59" t="s">
        <v>14</v>
      </c>
      <c r="G256" s="92" t="s">
        <v>1604</v>
      </c>
      <c r="H256" s="85" t="s">
        <v>1528</v>
      </c>
      <c r="I256" s="85" t="s">
        <v>1529</v>
      </c>
      <c r="J256" s="59" t="s">
        <v>1530</v>
      </c>
      <c r="K256" s="146" t="str">
        <f t="shared" si="12"/>
        <v>T5 Red</v>
      </c>
      <c r="L256" s="146" t="str">
        <f t="shared" si="13"/>
        <v>T5 RED</v>
      </c>
      <c r="M256" s="87" t="s">
        <v>18</v>
      </c>
      <c r="N256" s="85" t="s">
        <v>19</v>
      </c>
      <c r="O256" s="130">
        <v>248500</v>
      </c>
      <c r="P256" s="85">
        <v>0</v>
      </c>
      <c r="Q256" s="85" t="s">
        <v>1656</v>
      </c>
      <c r="R256" s="85" t="s">
        <v>1531</v>
      </c>
      <c r="S256" s="59" t="s">
        <v>1532</v>
      </c>
      <c r="T256" s="59" t="str">
        <f t="shared" si="14"/>
        <v>10ZW7265319YECERS1K0690C-L5XE5UF0XS6404734</v>
      </c>
      <c r="U256" s="100" t="s">
        <v>1011</v>
      </c>
    </row>
    <row r="257" spans="1:21" ht="24" thickBot="1" x14ac:dyDescent="0.3">
      <c r="A257" s="99">
        <v>252</v>
      </c>
      <c r="B257" s="141">
        <v>45788</v>
      </c>
      <c r="C257" s="91"/>
      <c r="D257" s="83" t="s">
        <v>14</v>
      </c>
      <c r="E257" s="83"/>
      <c r="F257" s="17"/>
      <c r="G257" s="91" t="s">
        <v>1533</v>
      </c>
      <c r="H257" s="83" t="s">
        <v>1534</v>
      </c>
      <c r="I257" s="83" t="s">
        <v>1535</v>
      </c>
      <c r="J257" s="17" t="s">
        <v>1536</v>
      </c>
      <c r="K257" s="145" t="str">
        <f t="shared" si="12"/>
        <v>T5 Red</v>
      </c>
      <c r="L257" s="145" t="str">
        <f t="shared" si="13"/>
        <v>T5 RED</v>
      </c>
      <c r="M257" s="86" t="s">
        <v>18</v>
      </c>
      <c r="N257" s="83" t="s">
        <v>19</v>
      </c>
      <c r="O257" s="129">
        <v>248500</v>
      </c>
      <c r="P257" s="83">
        <v>0</v>
      </c>
      <c r="Q257" s="83" t="s">
        <v>409</v>
      </c>
      <c r="R257" s="83" t="s">
        <v>1538</v>
      </c>
      <c r="S257" s="17" t="s">
        <v>1539</v>
      </c>
      <c r="T257" s="25" t="str">
        <f t="shared" si="14"/>
        <v>10ZW7265319YECERS1K0651C-L5XE5UF05S6404690</v>
      </c>
      <c r="U257" s="51" t="s">
        <v>1011</v>
      </c>
    </row>
    <row r="258" spans="1:21" ht="24" thickBot="1" x14ac:dyDescent="0.4">
      <c r="A258" s="142">
        <v>253</v>
      </c>
      <c r="B258" s="143">
        <v>45788</v>
      </c>
      <c r="C258" s="143"/>
      <c r="D258" s="85"/>
      <c r="E258" s="85"/>
      <c r="F258" s="59" t="s">
        <v>14</v>
      </c>
      <c r="G258" s="92" t="s">
        <v>1540</v>
      </c>
      <c r="H258" s="85" t="s">
        <v>1541</v>
      </c>
      <c r="I258" s="85" t="s">
        <v>1542</v>
      </c>
      <c r="J258" s="59" t="s">
        <v>1543</v>
      </c>
      <c r="K258" s="146" t="str">
        <f t="shared" si="12"/>
        <v>G5 Grey</v>
      </c>
      <c r="L258" s="146" t="str">
        <f t="shared" si="13"/>
        <v>G5 GREY</v>
      </c>
      <c r="M258" s="87" t="s">
        <v>50</v>
      </c>
      <c r="N258" s="85" t="s">
        <v>39</v>
      </c>
      <c r="O258" s="130">
        <v>280000</v>
      </c>
      <c r="P258" s="85">
        <v>0</v>
      </c>
      <c r="Q258" s="85" t="s">
        <v>1556</v>
      </c>
      <c r="R258" s="85" t="s">
        <v>1544</v>
      </c>
      <c r="S258" s="59" t="s">
        <v>1545</v>
      </c>
      <c r="T258" s="59" t="str">
        <f t="shared" si="14"/>
        <v>10ZW7253318YECERB08226C-LR495UF04R6406774</v>
      </c>
      <c r="U258" s="100" t="s">
        <v>1121</v>
      </c>
    </row>
    <row r="259" spans="1:21" ht="24" thickBot="1" x14ac:dyDescent="0.3">
      <c r="A259" s="99">
        <v>254</v>
      </c>
      <c r="B259" s="141">
        <v>45791</v>
      </c>
      <c r="C259" s="91"/>
      <c r="D259" s="83" t="s">
        <v>14</v>
      </c>
      <c r="E259" s="83"/>
      <c r="F259" s="17"/>
      <c r="G259" s="91" t="s">
        <v>1548</v>
      </c>
      <c r="H259" s="83" t="s">
        <v>1549</v>
      </c>
      <c r="I259" s="83" t="s">
        <v>1550</v>
      </c>
      <c r="J259" s="17" t="s">
        <v>1551</v>
      </c>
      <c r="K259" s="145" t="str">
        <f t="shared" si="12"/>
        <v>T5 White</v>
      </c>
      <c r="L259" s="145" t="str">
        <f t="shared" si="13"/>
        <v>T5 WHITE</v>
      </c>
      <c r="M259" s="86" t="s">
        <v>18</v>
      </c>
      <c r="N259" s="83" t="s">
        <v>80</v>
      </c>
      <c r="O259" s="129">
        <v>248500</v>
      </c>
      <c r="P259" s="83">
        <v>0</v>
      </c>
      <c r="Q259" s="83" t="s">
        <v>409</v>
      </c>
      <c r="R259" s="83" t="s">
        <v>1552</v>
      </c>
      <c r="S259" s="17" t="s">
        <v>1553</v>
      </c>
      <c r="T259" s="25" t="str">
        <f t="shared" si="14"/>
        <v>10ZW7265319YECERS1K0687C-L5XE5UF07S6404786</v>
      </c>
      <c r="U259" s="51" t="s">
        <v>1011</v>
      </c>
    </row>
    <row r="260" spans="1:21" ht="24" thickBot="1" x14ac:dyDescent="0.3">
      <c r="A260" s="99">
        <v>255</v>
      </c>
      <c r="B260" s="141">
        <v>45794</v>
      </c>
      <c r="C260" s="91"/>
      <c r="D260" s="83" t="s">
        <v>14</v>
      </c>
      <c r="E260" s="83"/>
      <c r="F260" s="17"/>
      <c r="G260" s="91" t="s">
        <v>1557</v>
      </c>
      <c r="H260" s="83" t="s">
        <v>1558</v>
      </c>
      <c r="I260" s="83" t="s">
        <v>1559</v>
      </c>
      <c r="J260" s="17" t="s">
        <v>1560</v>
      </c>
      <c r="K260" s="145" t="str">
        <f t="shared" si="12"/>
        <v>T5 White</v>
      </c>
      <c r="L260" s="145" t="str">
        <f t="shared" si="13"/>
        <v>T5 WHITE</v>
      </c>
      <c r="M260" s="86" t="s">
        <v>18</v>
      </c>
      <c r="N260" s="83" t="s">
        <v>80</v>
      </c>
      <c r="O260" s="129">
        <v>248500</v>
      </c>
      <c r="P260" s="83">
        <v>0</v>
      </c>
      <c r="Q260" s="83" t="s">
        <v>409</v>
      </c>
      <c r="R260" s="83" t="s">
        <v>1561</v>
      </c>
      <c r="S260" s="17" t="s">
        <v>1562</v>
      </c>
      <c r="T260" s="25" t="str">
        <f t="shared" si="14"/>
        <v>10ZW7265319YECERS1K0656C-L5XE5UF07S6404741</v>
      </c>
      <c r="U260" s="51" t="s">
        <v>1011</v>
      </c>
    </row>
    <row r="261" spans="1:21" ht="24" thickBot="1" x14ac:dyDescent="0.3">
      <c r="A261" s="99">
        <v>256</v>
      </c>
      <c r="B261" s="141">
        <v>45795</v>
      </c>
      <c r="C261" s="91"/>
      <c r="D261" s="83" t="s">
        <v>14</v>
      </c>
      <c r="E261" s="83"/>
      <c r="F261" s="17"/>
      <c r="G261" s="91" t="s">
        <v>1563</v>
      </c>
      <c r="H261" s="83" t="s">
        <v>1564</v>
      </c>
      <c r="I261" s="83" t="s">
        <v>1565</v>
      </c>
      <c r="J261" s="17" t="s">
        <v>1566</v>
      </c>
      <c r="K261" s="145" t="str">
        <f t="shared" si="12"/>
        <v>Epoc Black</v>
      </c>
      <c r="L261" s="145" t="str">
        <f t="shared" si="13"/>
        <v>EPOC BLACK</v>
      </c>
      <c r="M261" s="86" t="s">
        <v>498</v>
      </c>
      <c r="N261" s="83" t="s">
        <v>113</v>
      </c>
      <c r="O261" s="129">
        <v>350000</v>
      </c>
      <c r="P261" s="83">
        <v>0</v>
      </c>
      <c r="Q261" s="83" t="s">
        <v>352</v>
      </c>
      <c r="R261" s="83" t="s">
        <v>1567</v>
      </c>
      <c r="S261" s="17" t="s">
        <v>1568</v>
      </c>
      <c r="T261" s="25" t="str">
        <f t="shared" si="14"/>
        <v>12ZW7271327YEDKRS102716C-LR4L5UKA0S6405549</v>
      </c>
      <c r="U261" s="51" t="s">
        <v>1011</v>
      </c>
    </row>
    <row r="262" spans="1:21" ht="24" thickBot="1" x14ac:dyDescent="0.3">
      <c r="A262" s="99">
        <v>257</v>
      </c>
      <c r="B262" s="141">
        <v>45795</v>
      </c>
      <c r="C262" s="91"/>
      <c r="D262" s="83"/>
      <c r="E262" s="83"/>
      <c r="F262" s="17" t="s">
        <v>14</v>
      </c>
      <c r="G262" s="91" t="s">
        <v>1569</v>
      </c>
      <c r="H262" s="83" t="s">
        <v>1570</v>
      </c>
      <c r="I262" s="83" t="s">
        <v>1571</v>
      </c>
      <c r="J262" s="17" t="s">
        <v>1601</v>
      </c>
      <c r="K262" s="145" t="str">
        <f t="shared" si="12"/>
        <v>T5 White</v>
      </c>
      <c r="L262" s="145" t="str">
        <f t="shared" si="13"/>
        <v>T5 WHITE</v>
      </c>
      <c r="M262" s="86" t="s">
        <v>18</v>
      </c>
      <c r="N262" s="83" t="s">
        <v>80</v>
      </c>
      <c r="O262" s="129">
        <v>245000</v>
      </c>
      <c r="P262" s="83">
        <v>0</v>
      </c>
      <c r="Q262" s="83" t="s">
        <v>409</v>
      </c>
      <c r="R262" s="83" t="s">
        <v>1572</v>
      </c>
      <c r="S262" s="17" t="s">
        <v>1573</v>
      </c>
      <c r="T262" s="25" t="str">
        <f t="shared" si="14"/>
        <v>10ZW7265319YECERS1K0569C-L5XE5UF04S6404714</v>
      </c>
      <c r="U262" s="51" t="s">
        <v>1011</v>
      </c>
    </row>
    <row r="263" spans="1:21" ht="24" thickBot="1" x14ac:dyDescent="0.4">
      <c r="A263" s="142">
        <v>258</v>
      </c>
      <c r="B263" s="143">
        <v>45797</v>
      </c>
      <c r="C263" s="143"/>
      <c r="D263" s="85"/>
      <c r="E263" s="85"/>
      <c r="F263" s="59" t="s">
        <v>14</v>
      </c>
      <c r="G263" s="92" t="s">
        <v>1575</v>
      </c>
      <c r="H263" s="85" t="s">
        <v>1576</v>
      </c>
      <c r="I263" s="85" t="s">
        <v>1577</v>
      </c>
      <c r="J263" s="59" t="s">
        <v>1578</v>
      </c>
      <c r="K263" s="146" t="str">
        <f t="shared" ref="K263:K272" si="15">PROPER(L263)</f>
        <v>G5 Silver</v>
      </c>
      <c r="L263" s="146" t="str">
        <f t="shared" ref="L263:L272" si="16">M263 &amp;" "&amp; N263</f>
        <v>G5 SILVER</v>
      </c>
      <c r="M263" s="87" t="s">
        <v>50</v>
      </c>
      <c r="N263" s="85" t="s">
        <v>56</v>
      </c>
      <c r="O263" s="130">
        <v>280000</v>
      </c>
      <c r="P263" s="85">
        <v>0</v>
      </c>
      <c r="Q263" s="85" t="s">
        <v>1579</v>
      </c>
      <c r="R263" s="85" t="s">
        <v>1580</v>
      </c>
      <c r="S263" s="59" t="s">
        <v>1581</v>
      </c>
      <c r="T263" s="59" t="str">
        <f t="shared" si="14"/>
        <v>12ZW7253318YECERB08241C-LR495UF06R6406808</v>
      </c>
      <c r="U263" s="100" t="s">
        <v>1582</v>
      </c>
    </row>
    <row r="264" spans="1:21" ht="24" thickBot="1" x14ac:dyDescent="0.3">
      <c r="A264" s="99">
        <v>259</v>
      </c>
      <c r="B264" s="141">
        <v>45803</v>
      </c>
      <c r="C264" s="91"/>
      <c r="D264" s="83" t="s">
        <v>14</v>
      </c>
      <c r="E264" s="83"/>
      <c r="F264" s="17"/>
      <c r="G264" s="91" t="s">
        <v>1588</v>
      </c>
      <c r="H264" s="83" t="s">
        <v>1589</v>
      </c>
      <c r="I264" s="83" t="s">
        <v>1590</v>
      </c>
      <c r="J264" s="17" t="s">
        <v>1591</v>
      </c>
      <c r="K264" s="145" t="str">
        <f t="shared" si="15"/>
        <v>Epoc Black</v>
      </c>
      <c r="L264" s="145" t="str">
        <f t="shared" si="16"/>
        <v>EPOC BLACK</v>
      </c>
      <c r="M264" s="86" t="s">
        <v>498</v>
      </c>
      <c r="N264" s="83" t="s">
        <v>113</v>
      </c>
      <c r="O264" s="129">
        <v>350000</v>
      </c>
      <c r="P264" s="83">
        <v>0</v>
      </c>
      <c r="Q264" s="83" t="s">
        <v>1592</v>
      </c>
      <c r="R264" s="83" t="s">
        <v>1593</v>
      </c>
      <c r="S264" s="17" t="s">
        <v>1594</v>
      </c>
      <c r="T264" s="25" t="str">
        <f t="shared" si="14"/>
        <v>12ZW7271327YEDKRR512756C-LR4K3UPA1R6454635</v>
      </c>
      <c r="U264" s="51" t="s">
        <v>1011</v>
      </c>
    </row>
    <row r="265" spans="1:21" ht="24" thickBot="1" x14ac:dyDescent="0.3">
      <c r="A265" s="99">
        <v>260</v>
      </c>
      <c r="B265" s="141">
        <v>45809</v>
      </c>
      <c r="C265" s="91"/>
      <c r="D265" s="83" t="s">
        <v>14</v>
      </c>
      <c r="E265" s="83"/>
      <c r="F265" s="17"/>
      <c r="G265" s="91" t="s">
        <v>1605</v>
      </c>
      <c r="H265" s="83" t="s">
        <v>1606</v>
      </c>
      <c r="I265" s="83" t="s">
        <v>1607</v>
      </c>
      <c r="J265" s="17" t="s">
        <v>1608</v>
      </c>
      <c r="K265" s="145" t="str">
        <f t="shared" si="15"/>
        <v>Gt-30 Green</v>
      </c>
      <c r="L265" s="145" t="str">
        <f t="shared" si="16"/>
        <v>GT-30 GREEN</v>
      </c>
      <c r="M265" s="86" t="s">
        <v>1609</v>
      </c>
      <c r="N265" s="83" t="s">
        <v>901</v>
      </c>
      <c r="O265" s="129">
        <v>189000</v>
      </c>
      <c r="P265" s="83">
        <v>0</v>
      </c>
      <c r="Q265" s="83" t="s">
        <v>409</v>
      </c>
      <c r="R265" s="83" t="s">
        <v>1610</v>
      </c>
      <c r="S265" s="17" t="s">
        <v>1611</v>
      </c>
      <c r="T265" s="25" t="str">
        <f t="shared" si="14"/>
        <v>10ZW60503318YECKRS3K7486C-LR4K9MEC9S6429930</v>
      </c>
      <c r="U265" s="51" t="s">
        <v>1121</v>
      </c>
    </row>
    <row r="266" spans="1:21" ht="24" thickBot="1" x14ac:dyDescent="0.4">
      <c r="A266" s="142">
        <v>261</v>
      </c>
      <c r="B266" s="143">
        <v>45810</v>
      </c>
      <c r="C266" s="143"/>
      <c r="D266" s="85"/>
      <c r="E266" s="85"/>
      <c r="F266" s="59" t="s">
        <v>14</v>
      </c>
      <c r="G266" s="92" t="s">
        <v>1612</v>
      </c>
      <c r="H266" s="85" t="s">
        <v>1613</v>
      </c>
      <c r="I266" s="85" t="s">
        <v>1614</v>
      </c>
      <c r="J266" s="59" t="s">
        <v>1615</v>
      </c>
      <c r="K266" s="146" t="str">
        <f t="shared" si="15"/>
        <v>Ruibin Blue</v>
      </c>
      <c r="L266" s="146" t="str">
        <f t="shared" si="16"/>
        <v>RUIBIN BLUE</v>
      </c>
      <c r="M266" s="87" t="s">
        <v>31</v>
      </c>
      <c r="N266" s="85" t="s">
        <v>32</v>
      </c>
      <c r="O266" s="130">
        <v>204000</v>
      </c>
      <c r="P266" s="85">
        <v>0</v>
      </c>
      <c r="Q266" s="85" t="s">
        <v>1616</v>
      </c>
      <c r="R266" s="85" t="s">
        <v>1617</v>
      </c>
      <c r="S266" s="59" t="s">
        <v>1618</v>
      </c>
      <c r="T266" s="59" t="str">
        <f t="shared" si="14"/>
        <v>10ZW7273316YEBGTS248392C-LR4H8UDC0S6419513</v>
      </c>
      <c r="U266" s="100" t="s">
        <v>1225</v>
      </c>
    </row>
    <row r="267" spans="1:21" ht="24" thickBot="1" x14ac:dyDescent="0.3">
      <c r="A267" s="99">
        <v>262</v>
      </c>
      <c r="B267" s="141">
        <v>45810</v>
      </c>
      <c r="C267" s="91"/>
      <c r="D267" s="83"/>
      <c r="E267" s="83"/>
      <c r="F267" s="17" t="s">
        <v>14</v>
      </c>
      <c r="G267" s="91" t="s">
        <v>1619</v>
      </c>
      <c r="H267" s="83" t="s">
        <v>1620</v>
      </c>
      <c r="I267" s="83" t="s">
        <v>1621</v>
      </c>
      <c r="J267" s="17" t="s">
        <v>1622</v>
      </c>
      <c r="K267" s="145" t="str">
        <f t="shared" si="15"/>
        <v>Ruibin Black</v>
      </c>
      <c r="L267" s="145" t="str">
        <f t="shared" si="16"/>
        <v>RUIBIN BLACK</v>
      </c>
      <c r="M267" s="86" t="s">
        <v>31</v>
      </c>
      <c r="N267" s="83" t="s">
        <v>113</v>
      </c>
      <c r="O267" s="129">
        <v>200000</v>
      </c>
      <c r="P267" s="83">
        <v>0</v>
      </c>
      <c r="Q267" s="83" t="s">
        <v>1623</v>
      </c>
      <c r="R267" s="83" t="s">
        <v>1624</v>
      </c>
      <c r="S267" s="17" t="s">
        <v>1625</v>
      </c>
      <c r="T267" s="25" t="str">
        <f t="shared" si="14"/>
        <v>10ZW7273316YEBGTS248633C-LR4H8UDC8S6419498</v>
      </c>
      <c r="U267" s="51" t="s">
        <v>1121</v>
      </c>
    </row>
    <row r="268" spans="1:21" ht="24" thickBot="1" x14ac:dyDescent="0.3">
      <c r="A268" s="99">
        <v>263</v>
      </c>
      <c r="B268" s="141">
        <v>45810</v>
      </c>
      <c r="C268" s="91"/>
      <c r="D268" s="83" t="s">
        <v>14</v>
      </c>
      <c r="E268" s="83"/>
      <c r="F268" s="17"/>
      <c r="G268" s="91" t="s">
        <v>1626</v>
      </c>
      <c r="H268" s="83" t="s">
        <v>1627</v>
      </c>
      <c r="I268" s="83" t="s">
        <v>1628</v>
      </c>
      <c r="J268" s="17" t="s">
        <v>1629</v>
      </c>
      <c r="K268" s="145" t="str">
        <f t="shared" si="15"/>
        <v>Ruibin Blue</v>
      </c>
      <c r="L268" s="145" t="str">
        <f t="shared" si="16"/>
        <v>RUIBIN BLUE</v>
      </c>
      <c r="M268" s="86" t="s">
        <v>31</v>
      </c>
      <c r="N268" s="83" t="s">
        <v>32</v>
      </c>
      <c r="O268" s="129">
        <v>200000</v>
      </c>
      <c r="P268" s="83">
        <v>0</v>
      </c>
      <c r="Q268" s="83" t="s">
        <v>1623</v>
      </c>
      <c r="R268" s="83" t="s">
        <v>1630</v>
      </c>
      <c r="S268" s="17" t="s">
        <v>1631</v>
      </c>
      <c r="T268" s="25" t="str">
        <f t="shared" si="14"/>
        <v>10ZW7273316YEBGTS248543C-LR4H8UDC3S6419652</v>
      </c>
      <c r="U268" s="51" t="s">
        <v>1121</v>
      </c>
    </row>
    <row r="269" spans="1:21" ht="24" thickBot="1" x14ac:dyDescent="0.3">
      <c r="A269" s="99">
        <v>264</v>
      </c>
      <c r="B269" s="141">
        <v>45810</v>
      </c>
      <c r="C269" s="91"/>
      <c r="D269" s="83"/>
      <c r="E269" s="83"/>
      <c r="F269" s="17" t="s">
        <v>14</v>
      </c>
      <c r="G269" s="91" t="s">
        <v>458</v>
      </c>
      <c r="H269" s="83" t="s">
        <v>1632</v>
      </c>
      <c r="I269" s="83" t="s">
        <v>460</v>
      </c>
      <c r="J269" s="17" t="s">
        <v>1633</v>
      </c>
      <c r="K269" s="145" t="str">
        <f t="shared" si="15"/>
        <v>T5 Red</v>
      </c>
      <c r="L269" s="145" t="str">
        <f t="shared" si="16"/>
        <v>T5 RED</v>
      </c>
      <c r="M269" s="86" t="s">
        <v>18</v>
      </c>
      <c r="N269" s="83" t="s">
        <v>19</v>
      </c>
      <c r="O269" s="148">
        <v>248500</v>
      </c>
      <c r="P269" s="83">
        <v>6500</v>
      </c>
      <c r="Q269" s="83" t="s">
        <v>409</v>
      </c>
      <c r="R269" s="83" t="s">
        <v>1634</v>
      </c>
      <c r="S269" s="17" t="s">
        <v>1635</v>
      </c>
      <c r="T269" s="25" t="str">
        <f t="shared" si="14"/>
        <v>10ZW7265319YECRS1K0627C-L5XE5UF07S6404836</v>
      </c>
      <c r="U269" s="51" t="s">
        <v>1582</v>
      </c>
    </row>
    <row r="270" spans="1:21" ht="24" thickBot="1" x14ac:dyDescent="0.3">
      <c r="A270" s="99">
        <v>265</v>
      </c>
      <c r="B270" s="141">
        <v>45810</v>
      </c>
      <c r="C270" s="91"/>
      <c r="D270" s="83"/>
      <c r="E270" s="83"/>
      <c r="F270" s="17" t="s">
        <v>14</v>
      </c>
      <c r="G270" s="91" t="s">
        <v>1636</v>
      </c>
      <c r="H270" s="83" t="s">
        <v>1637</v>
      </c>
      <c r="I270" s="83" t="s">
        <v>1638</v>
      </c>
      <c r="J270" s="17" t="s">
        <v>1639</v>
      </c>
      <c r="K270" s="145" t="str">
        <f t="shared" si="15"/>
        <v>Gt-30 Green</v>
      </c>
      <c r="L270" s="145" t="str">
        <f t="shared" si="16"/>
        <v>GT-30 GREEN</v>
      </c>
      <c r="M270" s="86" t="s">
        <v>1609</v>
      </c>
      <c r="N270" s="83" t="s">
        <v>901</v>
      </c>
      <c r="O270" s="129">
        <v>189000</v>
      </c>
      <c r="P270" s="83">
        <v>0</v>
      </c>
      <c r="Q270" s="83" t="s">
        <v>352</v>
      </c>
      <c r="R270" s="83" t="s">
        <v>1640</v>
      </c>
      <c r="S270" s="17" t="s">
        <v>1641</v>
      </c>
      <c r="T270" s="25" t="str">
        <f t="shared" si="14"/>
        <v>10ZW6053318YECKRS3K7555C-LR4K9MEC9S6429958</v>
      </c>
      <c r="U270" s="51" t="s">
        <v>1121</v>
      </c>
    </row>
    <row r="271" spans="1:21" ht="24" thickBot="1" x14ac:dyDescent="0.3">
      <c r="A271" s="99">
        <v>266</v>
      </c>
      <c r="B271" s="141">
        <v>45811</v>
      </c>
      <c r="C271" s="91"/>
      <c r="D271" s="83" t="s">
        <v>14</v>
      </c>
      <c r="E271" s="83"/>
      <c r="F271" s="17"/>
      <c r="G271" s="91" t="s">
        <v>1642</v>
      </c>
      <c r="H271" s="83" t="s">
        <v>1643</v>
      </c>
      <c r="I271" s="83" t="s">
        <v>1644</v>
      </c>
      <c r="J271" s="17" t="s">
        <v>1645</v>
      </c>
      <c r="K271" s="145" t="str">
        <f t="shared" si="15"/>
        <v>Ruibin Blue</v>
      </c>
      <c r="L271" s="145" t="str">
        <f t="shared" si="16"/>
        <v>RUIBIN BLUE</v>
      </c>
      <c r="M271" s="86" t="s">
        <v>31</v>
      </c>
      <c r="N271" s="83" t="s">
        <v>32</v>
      </c>
      <c r="O271" s="129">
        <v>204000</v>
      </c>
      <c r="P271" s="83">
        <v>0</v>
      </c>
      <c r="Q271" s="83" t="s">
        <v>409</v>
      </c>
      <c r="R271" s="83" t="s">
        <v>1646</v>
      </c>
      <c r="S271" s="17" t="s">
        <v>1647</v>
      </c>
      <c r="T271" s="25" t="str">
        <f t="shared" si="14"/>
        <v>10ZW7273316YEBGTS248660C-LR4H8UDC6S6419726</v>
      </c>
      <c r="U271" s="51" t="s">
        <v>1121</v>
      </c>
    </row>
    <row r="272" spans="1:21" ht="23.25" x14ac:dyDescent="0.35">
      <c r="A272" s="142">
        <v>267</v>
      </c>
      <c r="B272" s="143">
        <v>45812</v>
      </c>
      <c r="C272" s="143"/>
      <c r="D272" s="85"/>
      <c r="E272" s="85"/>
      <c r="F272" s="59" t="s">
        <v>14</v>
      </c>
      <c r="G272" s="92" t="s">
        <v>1649</v>
      </c>
      <c r="H272" s="85" t="s">
        <v>1648</v>
      </c>
      <c r="I272" s="85" t="s">
        <v>1650</v>
      </c>
      <c r="J272" s="59" t="s">
        <v>1651</v>
      </c>
      <c r="K272" s="146" t="str">
        <f t="shared" si="15"/>
        <v>Gt-30 Green</v>
      </c>
      <c r="L272" s="146" t="str">
        <f t="shared" si="16"/>
        <v>GT-30 GREEN</v>
      </c>
      <c r="M272" s="87" t="s">
        <v>1609</v>
      </c>
      <c r="N272" s="85" t="s">
        <v>901</v>
      </c>
      <c r="O272" s="130">
        <v>190000</v>
      </c>
      <c r="P272" s="85">
        <v>0</v>
      </c>
      <c r="Q272" s="85" t="s">
        <v>1537</v>
      </c>
      <c r="R272" s="85" t="s">
        <v>1652</v>
      </c>
      <c r="S272" s="59" t="s">
        <v>1653</v>
      </c>
      <c r="T272" s="59" t="str">
        <f t="shared" si="14"/>
        <v>10ZW6053318YECKRS3K7538C-LR4K9MEC8S6429899</v>
      </c>
      <c r="U272" s="100" t="s">
        <v>1121</v>
      </c>
    </row>
    <row r="273" spans="1:21" ht="23.25" x14ac:dyDescent="0.25">
      <c r="A273" s="99">
        <v>268</v>
      </c>
      <c r="B273" s="41"/>
      <c r="C273" s="91"/>
      <c r="D273" s="83"/>
      <c r="E273" s="83"/>
      <c r="F273" s="17"/>
      <c r="G273" s="91"/>
      <c r="H273" s="83"/>
      <c r="I273" s="83"/>
      <c r="J273" s="17"/>
      <c r="K273" s="124"/>
      <c r="L273" s="124"/>
      <c r="M273" s="86"/>
      <c r="N273" s="83"/>
      <c r="O273" s="129"/>
      <c r="P273" s="83"/>
      <c r="Q273" s="83"/>
      <c r="R273" s="83"/>
      <c r="S273" s="17"/>
      <c r="T273" s="124"/>
      <c r="U273" s="51"/>
    </row>
    <row r="274" spans="1:21" ht="23.25" x14ac:dyDescent="0.25">
      <c r="A274" s="99">
        <v>269</v>
      </c>
      <c r="B274" s="41"/>
      <c r="C274" s="91"/>
      <c r="D274" s="83"/>
      <c r="E274" s="83"/>
      <c r="F274" s="17"/>
      <c r="G274" s="91"/>
      <c r="H274" s="83"/>
      <c r="I274" s="83"/>
      <c r="J274" s="17"/>
      <c r="K274" s="124"/>
      <c r="L274" s="124"/>
      <c r="M274" s="86"/>
      <c r="N274" s="83"/>
      <c r="O274" s="129"/>
      <c r="P274" s="83"/>
      <c r="Q274" s="83"/>
      <c r="R274" s="83"/>
      <c r="S274" s="17"/>
      <c r="T274" s="124"/>
      <c r="U274" s="51"/>
    </row>
    <row r="275" spans="1:21" ht="23.25" x14ac:dyDescent="0.25">
      <c r="A275" s="99">
        <v>270</v>
      </c>
      <c r="B275" s="41"/>
      <c r="C275" s="91"/>
      <c r="D275" s="83"/>
      <c r="E275" s="83"/>
      <c r="F275" s="17"/>
      <c r="G275" s="91"/>
      <c r="H275" s="83"/>
      <c r="I275" s="83"/>
      <c r="J275" s="17"/>
      <c r="K275" s="124"/>
      <c r="L275" s="124"/>
      <c r="M275" s="86"/>
      <c r="N275" s="83"/>
      <c r="O275" s="129"/>
      <c r="P275" s="83"/>
      <c r="Q275" s="83"/>
      <c r="R275" s="83"/>
      <c r="S275" s="17"/>
      <c r="T275" s="124"/>
      <c r="U275" s="51"/>
    </row>
  </sheetData>
  <mergeCells count="7">
    <mergeCell ref="E2:S2"/>
    <mergeCell ref="M4:S4"/>
    <mergeCell ref="U4:U5"/>
    <mergeCell ref="A4:A5"/>
    <mergeCell ref="B4:B5"/>
    <mergeCell ref="C4:F4"/>
    <mergeCell ref="G4:J4"/>
  </mergeCells>
  <conditionalFormatting sqref="E2:T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 Links 2</dc:creator>
  <cp:lastModifiedBy>mg</cp:lastModifiedBy>
  <dcterms:created xsi:type="dcterms:W3CDTF">2024-05-18T13:52:20Z</dcterms:created>
  <dcterms:modified xsi:type="dcterms:W3CDTF">2025-06-15T03:50:10Z</dcterms:modified>
</cp:coreProperties>
</file>